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db7452a9686e5fa/Desktop/Caja Tacna/"/>
    </mc:Choice>
  </mc:AlternateContent>
  <xr:revisionPtr revIDLastSave="81" documentId="8_{486B1613-F19F-4B44-B7C8-2DDB79FAFA93}" xr6:coauthVersionLast="47" xr6:coauthVersionMax="47" xr10:uidLastSave="{9B07B823-5E84-4E16-B295-3C084CFE0C01}"/>
  <bookViews>
    <workbookView xWindow="-108" yWindow="-108" windowWidth="23256" windowHeight="13896" xr2:uid="{419425E6-26D9-442B-805C-51B146E8ED5F}"/>
  </bookViews>
  <sheets>
    <sheet name="Cuentas_20240901" sheetId="1" r:id="rId1"/>
  </sheets>
  <externalReferences>
    <externalReference r:id="rId2"/>
  </externalReferences>
  <definedNames>
    <definedName name="_xlnm._FilterDatabase" localSheetId="0" hidden="1">Cuentas_20240901!$B$1:$AX$131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" i="1" l="1"/>
  <c r="B129" i="1"/>
  <c r="B128" i="1"/>
  <c r="B122" i="1"/>
  <c r="B121" i="1"/>
  <c r="B120" i="1"/>
  <c r="B118" i="1"/>
  <c r="B117" i="1"/>
  <c r="B116" i="1"/>
  <c r="B110" i="1"/>
  <c r="B109" i="1"/>
  <c r="B108" i="1"/>
  <c r="B106" i="1"/>
  <c r="B105" i="1"/>
  <c r="B104" i="1"/>
  <c r="B98" i="1"/>
  <c r="B97" i="1"/>
  <c r="B96" i="1"/>
  <c r="B94" i="1"/>
  <c r="B93" i="1"/>
  <c r="B92" i="1"/>
  <c r="B86" i="1"/>
  <c r="B85" i="1"/>
  <c r="B84" i="1"/>
  <c r="B82" i="1"/>
  <c r="B81" i="1"/>
  <c r="B80" i="1"/>
  <c r="B74" i="1"/>
  <c r="B73" i="1"/>
  <c r="B72" i="1"/>
  <c r="B70" i="1"/>
  <c r="B69" i="1"/>
  <c r="B68" i="1"/>
  <c r="B62" i="1"/>
  <c r="B61" i="1"/>
  <c r="B60" i="1"/>
  <c r="B58" i="1"/>
  <c r="B57" i="1"/>
  <c r="B56" i="1"/>
  <c r="B50" i="1"/>
  <c r="B49" i="1"/>
  <c r="B48" i="1"/>
  <c r="B46" i="1"/>
  <c r="B45" i="1"/>
  <c r="B44" i="1"/>
  <c r="B38" i="1"/>
  <c r="B37" i="1"/>
  <c r="B36" i="1"/>
  <c r="B34" i="1"/>
  <c r="B33" i="1"/>
  <c r="B32" i="1"/>
  <c r="B26" i="1"/>
  <c r="B25" i="1"/>
  <c r="B24" i="1"/>
  <c r="B22" i="1"/>
  <c r="B21" i="1"/>
  <c r="B20" i="1"/>
  <c r="B14" i="1"/>
  <c r="B13" i="1"/>
  <c r="B12" i="1"/>
  <c r="B10" i="1"/>
  <c r="B9" i="1"/>
  <c r="B8" i="1"/>
  <c r="B2" i="1"/>
  <c r="A131" i="1"/>
  <c r="B131" i="1" s="1"/>
  <c r="A130" i="1"/>
  <c r="A129" i="1"/>
  <c r="A128" i="1"/>
  <c r="A127" i="1"/>
  <c r="B127" i="1" s="1"/>
  <c r="A126" i="1"/>
  <c r="B126" i="1" s="1"/>
  <c r="A125" i="1"/>
  <c r="B125" i="1" s="1"/>
  <c r="A124" i="1"/>
  <c r="B124" i="1" s="1"/>
  <c r="A123" i="1"/>
  <c r="B123" i="1" s="1"/>
  <c r="A122" i="1"/>
  <c r="A121" i="1"/>
  <c r="A120" i="1"/>
  <c r="A119" i="1"/>
  <c r="B119" i="1" s="1"/>
  <c r="A118" i="1"/>
  <c r="A117" i="1"/>
  <c r="A116" i="1"/>
  <c r="A115" i="1"/>
  <c r="B115" i="1" s="1"/>
  <c r="A114" i="1"/>
  <c r="B114" i="1" s="1"/>
  <c r="A113" i="1"/>
  <c r="B113" i="1" s="1"/>
  <c r="A112" i="1"/>
  <c r="B112" i="1" s="1"/>
  <c r="A111" i="1"/>
  <c r="B111" i="1" s="1"/>
  <c r="A110" i="1"/>
  <c r="A109" i="1"/>
  <c r="A108" i="1"/>
  <c r="A107" i="1"/>
  <c r="B107" i="1" s="1"/>
  <c r="A106" i="1"/>
  <c r="A105" i="1"/>
  <c r="A104" i="1"/>
  <c r="A103" i="1"/>
  <c r="B103" i="1" s="1"/>
  <c r="A102" i="1"/>
  <c r="B102" i="1" s="1"/>
  <c r="A101" i="1"/>
  <c r="B101" i="1" s="1"/>
  <c r="A100" i="1"/>
  <c r="B100" i="1" s="1"/>
  <c r="A99" i="1"/>
  <c r="B99" i="1" s="1"/>
  <c r="A98" i="1"/>
  <c r="A97" i="1"/>
  <c r="A96" i="1"/>
  <c r="A95" i="1"/>
  <c r="B95" i="1" s="1"/>
  <c r="A94" i="1"/>
  <c r="A93" i="1"/>
  <c r="A92" i="1"/>
  <c r="A91" i="1"/>
  <c r="B91" i="1" s="1"/>
  <c r="A90" i="1"/>
  <c r="B90" i="1" s="1"/>
  <c r="A89" i="1"/>
  <c r="B89" i="1" s="1"/>
  <c r="A88" i="1"/>
  <c r="B88" i="1" s="1"/>
  <c r="A87" i="1"/>
  <c r="B87" i="1" s="1"/>
  <c r="A86" i="1"/>
  <c r="A85" i="1"/>
  <c r="A84" i="1"/>
  <c r="A83" i="1"/>
  <c r="B83" i="1" s="1"/>
  <c r="A82" i="1"/>
  <c r="A81" i="1"/>
  <c r="A80" i="1"/>
  <c r="A79" i="1"/>
  <c r="B79" i="1" s="1"/>
  <c r="A78" i="1"/>
  <c r="B78" i="1" s="1"/>
  <c r="A77" i="1"/>
  <c r="B77" i="1" s="1"/>
  <c r="A76" i="1"/>
  <c r="B76" i="1" s="1"/>
  <c r="A75" i="1"/>
  <c r="B75" i="1" s="1"/>
  <c r="A74" i="1"/>
  <c r="A73" i="1"/>
  <c r="A72" i="1"/>
  <c r="A71" i="1"/>
  <c r="B71" i="1" s="1"/>
  <c r="A70" i="1"/>
  <c r="A69" i="1"/>
  <c r="A68" i="1"/>
  <c r="A67" i="1"/>
  <c r="B67" i="1" s="1"/>
  <c r="A66" i="1"/>
  <c r="B66" i="1" s="1"/>
  <c r="A65" i="1"/>
  <c r="B65" i="1" s="1"/>
  <c r="A64" i="1"/>
  <c r="B64" i="1" s="1"/>
  <c r="A63" i="1"/>
  <c r="B63" i="1" s="1"/>
  <c r="A62" i="1"/>
  <c r="A61" i="1"/>
  <c r="A60" i="1"/>
  <c r="A59" i="1"/>
  <c r="B59" i="1" s="1"/>
  <c r="A58" i="1"/>
  <c r="A57" i="1"/>
  <c r="A56" i="1"/>
  <c r="A55" i="1"/>
  <c r="B55" i="1" s="1"/>
  <c r="A54" i="1"/>
  <c r="B54" i="1" s="1"/>
  <c r="A53" i="1"/>
  <c r="B53" i="1" s="1"/>
  <c r="A52" i="1"/>
  <c r="B52" i="1" s="1"/>
  <c r="A51" i="1"/>
  <c r="B51" i="1" s="1"/>
  <c r="A50" i="1"/>
  <c r="A49" i="1"/>
  <c r="A48" i="1"/>
  <c r="A47" i="1"/>
  <c r="B47" i="1" s="1"/>
  <c r="A46" i="1"/>
  <c r="A45" i="1"/>
  <c r="A44" i="1"/>
  <c r="A43" i="1"/>
  <c r="B43" i="1" s="1"/>
  <c r="A42" i="1"/>
  <c r="B42" i="1" s="1"/>
  <c r="A41" i="1"/>
  <c r="B41" i="1" s="1"/>
  <c r="A40" i="1"/>
  <c r="B40" i="1" s="1"/>
  <c r="A39" i="1"/>
  <c r="B39" i="1" s="1"/>
  <c r="A38" i="1"/>
  <c r="A37" i="1"/>
  <c r="A36" i="1"/>
  <c r="A35" i="1"/>
  <c r="B35" i="1" s="1"/>
  <c r="A34" i="1"/>
  <c r="A33" i="1"/>
  <c r="A32" i="1"/>
  <c r="A31" i="1"/>
  <c r="B31" i="1" s="1"/>
  <c r="A30" i="1"/>
  <c r="B30" i="1" s="1"/>
  <c r="A29" i="1"/>
  <c r="B29" i="1" s="1"/>
  <c r="A28" i="1"/>
  <c r="B28" i="1" s="1"/>
  <c r="A27" i="1"/>
  <c r="B27" i="1" s="1"/>
  <c r="A26" i="1"/>
  <c r="A25" i="1"/>
  <c r="A24" i="1"/>
  <c r="A23" i="1"/>
  <c r="B23" i="1" s="1"/>
  <c r="A22" i="1"/>
  <c r="A21" i="1"/>
  <c r="A20" i="1"/>
  <c r="A19" i="1"/>
  <c r="B19" i="1" s="1"/>
  <c r="A18" i="1"/>
  <c r="B18" i="1" s="1"/>
  <c r="A17" i="1"/>
  <c r="B17" i="1" s="1"/>
  <c r="A16" i="1"/>
  <c r="B16" i="1" s="1"/>
  <c r="A15" i="1"/>
  <c r="B15" i="1" s="1"/>
  <c r="A14" i="1"/>
  <c r="A13" i="1"/>
  <c r="A12" i="1"/>
  <c r="A11" i="1"/>
  <c r="B11" i="1" s="1"/>
  <c r="A10" i="1"/>
  <c r="A9" i="1"/>
  <c r="A8" i="1"/>
  <c r="A7" i="1"/>
  <c r="B7" i="1" s="1"/>
  <c r="A6" i="1"/>
  <c r="B6" i="1" s="1"/>
  <c r="A5" i="1"/>
  <c r="B5" i="1" s="1"/>
  <c r="A4" i="1"/>
  <c r="B4" i="1" s="1"/>
  <c r="A3" i="1"/>
  <c r="B3" i="1" s="1"/>
  <c r="A2" i="1"/>
</calcChain>
</file>

<file path=xl/sharedStrings.xml><?xml version="1.0" encoding="utf-8"?>
<sst xmlns="http://schemas.openxmlformats.org/spreadsheetml/2006/main" count="2801" uniqueCount="831">
  <si>
    <t>COD_AGENCIA</t>
  </si>
  <si>
    <t>DES_AGENCIA</t>
  </si>
  <si>
    <t>TIPO_CARTERA</t>
  </si>
  <si>
    <t>NUM_CREDITO</t>
  </si>
  <si>
    <t>DIAS_ATRASO</t>
  </si>
  <si>
    <t>IND_ESTADO</t>
  </si>
  <si>
    <t>COD_MONEDA</t>
  </si>
  <si>
    <t>MON_SALDO</t>
  </si>
  <si>
    <t>MON_SALDO_PRINCIPAL_SOLES</t>
  </si>
  <si>
    <t>MON_SALDO_INTERES_SOLES</t>
  </si>
  <si>
    <t>MON_INT_MORATORIO_SOLES</t>
  </si>
  <si>
    <t>MON_CARGOS_SOLES</t>
  </si>
  <si>
    <t>MON_SALDO_TOTAL_SOLES</t>
  </si>
  <si>
    <t>NOM_CLIENTE</t>
  </si>
  <si>
    <t>DNI</t>
  </si>
  <si>
    <t>RUC</t>
  </si>
  <si>
    <t>CARNET_EXTRANJERIA</t>
  </si>
  <si>
    <t>TIPO_CREDITO</t>
  </si>
  <si>
    <t>DET_DIRECCION</t>
  </si>
  <si>
    <t>DES_PROVINCIA</t>
  </si>
  <si>
    <t>DES_DISTRITO</t>
  </si>
  <si>
    <t>NUM_TELEFONO</t>
  </si>
  <si>
    <t>NOM_AVAL</t>
  </si>
  <si>
    <t>DNI_AVAL</t>
  </si>
  <si>
    <t>DET_DIRECCION_AVAL</t>
  </si>
  <si>
    <t>DES_PROVINCIA_AVAL</t>
  </si>
  <si>
    <t>DES_DISTRITO_AVAL</t>
  </si>
  <si>
    <t>NUM_TELEFONO_AVAL</t>
  </si>
  <si>
    <t>TOTAL_CUOTA</t>
  </si>
  <si>
    <t>CUOTAS_PENDIENTES</t>
  </si>
  <si>
    <t>CUOTAS_VENCIDAS</t>
  </si>
  <si>
    <t>CUOTAS_PAGADAS</t>
  </si>
  <si>
    <t>MONTO_CUOTA</t>
  </si>
  <si>
    <t>FECHA_CUOTA_POR_VENCER</t>
  </si>
  <si>
    <t>ULTIMA_FECHA_CANCELACION</t>
  </si>
  <si>
    <t>TOTAL_DIAS_ATRASO</t>
  </si>
  <si>
    <t>FEC_REPORTE</t>
  </si>
  <si>
    <t>MON_SALDO_PRINCIPAL_ORIG</t>
  </si>
  <si>
    <t>MON_SALDO_INTERES_ORIG</t>
  </si>
  <si>
    <t>MON_INT_MORATORIO_ORIG</t>
  </si>
  <si>
    <t>MON_GARGOS_ORIG</t>
  </si>
  <si>
    <t>MON_SALDO_TOTAL_ORIG</t>
  </si>
  <si>
    <t>ESTADO_CIVIL</t>
  </si>
  <si>
    <t>NIVEL_ESTUDIO</t>
  </si>
  <si>
    <t>OCUPACION</t>
  </si>
  <si>
    <t>DNI_CONYUGE</t>
  </si>
  <si>
    <t>NOMBRE_CONYUGE</t>
  </si>
  <si>
    <t>NUM_TELEFONO_CONYUGE</t>
  </si>
  <si>
    <t>24</t>
  </si>
  <si>
    <t>AGENCIA IBERIA</t>
  </si>
  <si>
    <t>JUDICIAL</t>
  </si>
  <si>
    <t>1004162</t>
  </si>
  <si>
    <t>J</t>
  </si>
  <si>
    <t>SERVICIOS FORESTALES PARA EL DESARROLLO SOSTENIBLE SOCIEDAD ANONIMA CERRADA</t>
  </si>
  <si>
    <t xml:space="preserve"> - </t>
  </si>
  <si>
    <t>20527864799</t>
  </si>
  <si>
    <t>PEQUEÑA EMPRESA</t>
  </si>
  <si>
    <t>BA. LA COLONIA AV. MARCIAL LOPEZ LTE. 2 MZA. D</t>
  </si>
  <si>
    <t>TAHUAMANU</t>
  </si>
  <si>
    <t>IÑAPARI</t>
  </si>
  <si>
    <t>DOSANTOS RIOS ALDENIRA</t>
  </si>
  <si>
    <t>BA. LA COLONIA AV. MARCIAL LOPEZ LTE. 01 MZA. D</t>
  </si>
  <si>
    <t>03</t>
  </si>
  <si>
    <t>AGENCIA PUERTO MALDONADO</t>
  </si>
  <si>
    <t>1035365</t>
  </si>
  <si>
    <t>COMPAÑIA DE RADIO Y TELEVISION MRQ PERU SAC</t>
  </si>
  <si>
    <t>20491132001</t>
  </si>
  <si>
    <t>AV. FITZCARRALD NRO. 130</t>
  </si>
  <si>
    <t>TAMBOPATA</t>
  </si>
  <si>
    <t>34</t>
  </si>
  <si>
    <t>AGENCIA ICA</t>
  </si>
  <si>
    <t>ICA</t>
  </si>
  <si>
    <t>1261129</t>
  </si>
  <si>
    <t>ECOPROCESOS ALTAMIRA EIRL</t>
  </si>
  <si>
    <t>20607237159</t>
  </si>
  <si>
    <t>C.P. CAMINO GRANDE  MZA. SE3 LTE. 104</t>
  </si>
  <si>
    <t>TATE</t>
  </si>
  <si>
    <t>ALTAMIRANO CALDERON GUSTAVO ADOLFO</t>
  </si>
  <si>
    <t>1123662</t>
  </si>
  <si>
    <t>CHAVEZ SALGUERO VICTOR MANOLO</t>
  </si>
  <si>
    <t>09223777</t>
  </si>
  <si>
    <t>CONSUMO NO REVOLVENTE</t>
  </si>
  <si>
    <t xml:space="preserve">URB. LAS CASUARINAS 3RA ETAPA AV.  LAS CASUARINAS 3RA ETAPA MZA. CLTE. 26 </t>
  </si>
  <si>
    <t>CASADO(A)</t>
  </si>
  <si>
    <t>EDUCACIÓN TÉCNICA COMPLETA</t>
  </si>
  <si>
    <t>POLICIA NACIONAL, SUB OFICIALES</t>
  </si>
  <si>
    <t>01046610</t>
  </si>
  <si>
    <t xml:space="preserve">FERNANDEZ ZUTA TELMA </t>
  </si>
  <si>
    <t>1129093</t>
  </si>
  <si>
    <t>CARNERO LLERENA PATRICIA LIZETH</t>
  </si>
  <si>
    <t>45424394</t>
  </si>
  <si>
    <t>A.H. VILLA LA FLORIDA I ETAPA  MZA. E LTE. 19</t>
  </si>
  <si>
    <t>SUBTANJALLA</t>
  </si>
  <si>
    <t>SOLTERO(A)</t>
  </si>
  <si>
    <t>1042846</t>
  </si>
  <si>
    <t>SILVA HUAYANCA ROSARIO DEL CARMEN</t>
  </si>
  <si>
    <t>21524651</t>
  </si>
  <si>
    <t>MICROEMPRESA</t>
  </si>
  <si>
    <t>URB. SAN JOAQUIN 2DA ETAPA  LTE. S-59</t>
  </si>
  <si>
    <t xml:space="preserve">HUAYANCA  DE SILVA CARMEN </t>
  </si>
  <si>
    <t>URB. SAN JOAQUIN 2DA ETAPA  MZA. S-59</t>
  </si>
  <si>
    <t>SIN EDUCACIÓN FORMAL</t>
  </si>
  <si>
    <t>COMERCIANTE, MAYORISTA</t>
  </si>
  <si>
    <t>1052650</t>
  </si>
  <si>
    <t>OQUENDO MONTOYA RICHARD HUGO</t>
  </si>
  <si>
    <t>21575880</t>
  </si>
  <si>
    <t>URB. LA ANGOSTURA  MZA. A1 NRO. 25</t>
  </si>
  <si>
    <t>CONVIVIENTE</t>
  </si>
  <si>
    <t>EDUCACIÓN SECUNDARIA COMPLETA</t>
  </si>
  <si>
    <t>21575502</t>
  </si>
  <si>
    <t>ALFARO PAITAN JESSICA INES</t>
  </si>
  <si>
    <t>08</t>
  </si>
  <si>
    <t>AGENCIA LEON VELARDE</t>
  </si>
  <si>
    <t>1167166</t>
  </si>
  <si>
    <t xml:space="preserve">CASTAÑEDA CRUZ SIXTO </t>
  </si>
  <si>
    <t>23872574</t>
  </si>
  <si>
    <t>JR. LAS AMERICAS MZA. 10A LTE. 05</t>
  </si>
  <si>
    <t>COMERCIANTE, MINORISTA</t>
  </si>
  <si>
    <t>1178245</t>
  </si>
  <si>
    <t>SARMIENTO BERNALES NAYDE MILENA</t>
  </si>
  <si>
    <t>43888590</t>
  </si>
  <si>
    <t>C.P. NUEVA AREQUIPA CA. CARRETERA PUERTO MALDONADO- QUINCEMIL KM. 107.5 LTE. 08</t>
  </si>
  <si>
    <t>INAMBARI</t>
  </si>
  <si>
    <t>EDUCACIÓN SECUNDARIA INCOMPLETA</t>
  </si>
  <si>
    <t>1186202</t>
  </si>
  <si>
    <t>MELENDEZ MEZA MARIA MAGDALENA</t>
  </si>
  <si>
    <t>45038921</t>
  </si>
  <si>
    <t>A.H. SAN MARTIN PJ. ELVIRA GARCIA MZA. A-1 LTE. 7</t>
  </si>
  <si>
    <t>1201549</t>
  </si>
  <si>
    <t>HILARION MONTOYA ADRIAN HUMBERTO</t>
  </si>
  <si>
    <t>41990945</t>
  </si>
  <si>
    <t>AS. PROGRAMA DE VIVIENDA LA ANGOSTURA BAJA  MZA. D LTE. 01</t>
  </si>
  <si>
    <t>1222132</t>
  </si>
  <si>
    <t>PARDO DURAND GERSON ARMANDO</t>
  </si>
  <si>
    <t>76348019</t>
  </si>
  <si>
    <t>U.P. MICHILALA CL. LOS JARDINES MZA. S LTE. 21</t>
  </si>
  <si>
    <t>CULQUI ISUIZA MYRNA ISABEL</t>
  </si>
  <si>
    <t>AS. DE VIVIENDA RECUERDOS DE J &amp; A CA. CHONTA MZA. D1 LTE. 4</t>
  </si>
  <si>
    <t>EDUCACIÓN TÉCNICA INCOMPLETA</t>
  </si>
  <si>
    <t>75786018</t>
  </si>
  <si>
    <t>PILCO CONTRERAS LIZBETH ESMERALDA</t>
  </si>
  <si>
    <t>1235729</t>
  </si>
  <si>
    <t xml:space="preserve">HUAMAN GALLEGOS ROXANA </t>
  </si>
  <si>
    <t>45327700</t>
  </si>
  <si>
    <t>C.P. PLANCHON AV. MADRE DE DIOS MZA. K LTE. 03</t>
  </si>
  <si>
    <t>LAS PIEDRAS</t>
  </si>
  <si>
    <t>45134389</t>
  </si>
  <si>
    <t xml:space="preserve">MENDOZA ALCCA WILFREDO </t>
  </si>
  <si>
    <t>1261401</t>
  </si>
  <si>
    <t>HUAMANI MEDRANO RAFAEL ULISES</t>
  </si>
  <si>
    <t>21461046</t>
  </si>
  <si>
    <t>AS. SAN MARTIN DE PORRAS  MZA. C LTE. 1A</t>
  </si>
  <si>
    <t>PARCONA</t>
  </si>
  <si>
    <t>1243636</t>
  </si>
  <si>
    <t>ATAUSINCHI YUCRA OMAIRA</t>
  </si>
  <si>
    <t>42403891</t>
  </si>
  <si>
    <t>A.H. SAN JUAN PJ. CETICOS MZA. C LTE. 13</t>
  </si>
  <si>
    <t>EDUCACIÓN UNIVERSITARIA COMPLETA</t>
  </si>
  <si>
    <t>1236070</t>
  </si>
  <si>
    <t>SALINAS VASQUEZ LIZARDO ROGER</t>
  </si>
  <si>
    <t>44730860</t>
  </si>
  <si>
    <t xml:space="preserve">AS.  DE VIVIENDA LOS ANGELES AV.   DE VIVIENDA LOS ANGELES MZA. Z1LTE. 05 </t>
  </si>
  <si>
    <t xml:space="preserve">VENTURA CASQUI CASIMIRO </t>
  </si>
  <si>
    <t>AV. LLOS ANGELES MZA. Z LTE. 12</t>
  </si>
  <si>
    <t>1060086</t>
  </si>
  <si>
    <t>GARCIA FRANCO LUCILA DINA</t>
  </si>
  <si>
    <t>21470597</t>
  </si>
  <si>
    <t>CAS. SANTA BARBARA  MZA. B LTE. 02</t>
  </si>
  <si>
    <t>LA TINGUIÑA</t>
  </si>
  <si>
    <t>MEDINA AVILA ANTHONY DANIELLY</t>
  </si>
  <si>
    <t>C.P. FUNDICION BAJA  NRO. 04</t>
  </si>
  <si>
    <t>1067078</t>
  </si>
  <si>
    <t>CARDENAS FUENTES DE FERNANDEZ JULIA FLOR</t>
  </si>
  <si>
    <t>21503609</t>
  </si>
  <si>
    <t>C.P. CASABLANCA  MZA. H1 LTE. 4</t>
  </si>
  <si>
    <t>SANTIAGO</t>
  </si>
  <si>
    <t>FERNANDEZ CARDENAS NELLY CHRISLEY</t>
  </si>
  <si>
    <t>1070963</t>
  </si>
  <si>
    <t xml:space="preserve">PACHECO FIGUEROA FERMIN </t>
  </si>
  <si>
    <t>42873751</t>
  </si>
  <si>
    <t>AS. VIVIENDA SANTA ROSA DE LIMA II ETAPA  MZA. K LTE. 08</t>
  </si>
  <si>
    <t>45919440</t>
  </si>
  <si>
    <t>MENDOZA BALDEON NELIDA</t>
  </si>
  <si>
    <t>1088017</t>
  </si>
  <si>
    <t>QUISPE BARRIOS JORGE ANTONIO</t>
  </si>
  <si>
    <t>71199480</t>
  </si>
  <si>
    <t>C.P. IÑAPARI AV. LEON VELARDE NRO. S/N</t>
  </si>
  <si>
    <t>QUISPE BARRIOS MIRIAM LAURA</t>
  </si>
  <si>
    <t>BA. UPIS VIRGEN DE ROSARIO IÑAPARI JR. JOSE OLAYA/ MZA. 01 LTE. 8</t>
  </si>
  <si>
    <t>1031726</t>
  </si>
  <si>
    <t>HUAMAN TORRES JULIO CESAR</t>
  </si>
  <si>
    <t>40869708</t>
  </si>
  <si>
    <t>C.P. ALEGRIA AV. ALEGRIA MZA. R1 LTE. 04</t>
  </si>
  <si>
    <t>FUENTES FLORES ALICIA EMPERATRIZ</t>
  </si>
  <si>
    <t>A.H. BARRIO MAGISTERIAL JR. JAVIER HERUD MZA. 14G2 LTE. 10</t>
  </si>
  <si>
    <t>977900</t>
  </si>
  <si>
    <t>BARRIOS ELIAS NAYDA LUZ</t>
  </si>
  <si>
    <t>40212716</t>
  </si>
  <si>
    <t>C.P. CAMINO GRANDE  SE2    MZA. N, LTE. 21</t>
  </si>
  <si>
    <t>BARRIOS MENDOZA NICANOR OCTAVIO</t>
  </si>
  <si>
    <t>C.P. CAMINO GRANDE  SE2     MZA. N, LTE. 21</t>
  </si>
  <si>
    <t>22103453</t>
  </si>
  <si>
    <t>DE LA CADENA FLORES CESAR ALBERTO</t>
  </si>
  <si>
    <t>990241</t>
  </si>
  <si>
    <t>MOYANO DE GIRAO ADRIANA YRIS</t>
  </si>
  <si>
    <t>21404688</t>
  </si>
  <si>
    <t>10214046887</t>
  </si>
  <si>
    <t>P.J. PROGRAMA DE VIVIENDA NIÑO 98  MZA. E LTE. 05</t>
  </si>
  <si>
    <t>21404133</t>
  </si>
  <si>
    <t>GIRAO GREGORIO PEDRO ALEJANDRO</t>
  </si>
  <si>
    <t>993854</t>
  </si>
  <si>
    <t>SOTO MERCADO AUGUSTA</t>
  </si>
  <si>
    <t>24943929</t>
  </si>
  <si>
    <t>10249439296</t>
  </si>
  <si>
    <t>AV. VICTOR RAUL HAYA DE LA TORRE MZA. D1, LTE. 11</t>
  </si>
  <si>
    <t>VARGAS SOTO ROSMERY</t>
  </si>
  <si>
    <t>AS. VIV CANDAMO JR. LAS CHIMICUAS MZA. B, LTE. 1</t>
  </si>
  <si>
    <t>05070265</t>
  </si>
  <si>
    <t>CABRERA QUISPE NAZARIO</t>
  </si>
  <si>
    <t>1122053</t>
  </si>
  <si>
    <t>MISAYCO RAMIREZ ARTURO MOISES</t>
  </si>
  <si>
    <t>21564411</t>
  </si>
  <si>
    <t>A.H. LOS ANGELES  MZA. I LTE. 20D</t>
  </si>
  <si>
    <t>21542843</t>
  </si>
  <si>
    <t>LOPEZ MAYTA LOURDES CHABUCA</t>
  </si>
  <si>
    <t>1137794</t>
  </si>
  <si>
    <t>ACUACHE ANAMPA DE DE LA CRUZ ROSA BEATRIZ</t>
  </si>
  <si>
    <t>21556885</t>
  </si>
  <si>
    <t xml:space="preserve">A.H. MANTARO   MZA. BLTE. 08 </t>
  </si>
  <si>
    <t>21552258</t>
  </si>
  <si>
    <t>DE LA CRUZ URIBE LINIERS DARWIN</t>
  </si>
  <si>
    <t>1145844</t>
  </si>
  <si>
    <t>MARCA FLORES LUCINDA</t>
  </si>
  <si>
    <t>09878179</t>
  </si>
  <si>
    <t>BA. CERCADO  MZA. S1 LTE. 16</t>
  </si>
  <si>
    <t>PACHACUTEC</t>
  </si>
  <si>
    <t>80654270</t>
  </si>
  <si>
    <t>DE LA CRUZ MENDOZA PEDRO JESUS</t>
  </si>
  <si>
    <t>1148801</t>
  </si>
  <si>
    <t>FLORES SILVA MAXIMO VICTOR</t>
  </si>
  <si>
    <t>09846168</t>
  </si>
  <si>
    <t>JR. ANCASH MZA. I LTE. 6-A NRO. 1051</t>
  </si>
  <si>
    <t>09849016</t>
  </si>
  <si>
    <t>SILVA DE FLORES MARILYN NICOLASA</t>
  </si>
  <si>
    <t>1153368</t>
  </si>
  <si>
    <t>ARCE MAMANI GLADYS NATALIA</t>
  </si>
  <si>
    <t>43734333</t>
  </si>
  <si>
    <t>10437343336</t>
  </si>
  <si>
    <t>CIUDAD PUERTO MALDONADO JR. MOQUEGUA NRO. 832</t>
  </si>
  <si>
    <t>1154616</t>
  </si>
  <si>
    <t>PARIAN CURITUMAY RUBEN JONATAN</t>
  </si>
  <si>
    <t>47697671</t>
  </si>
  <si>
    <t>AS. VIVIENDA SANTA ROSA DE LIMA II ETAPA  LTE. 31 MZA. D</t>
  </si>
  <si>
    <t>48883905</t>
  </si>
  <si>
    <t>PAUCAR MACHAHUAY MARIBEL PAULINA</t>
  </si>
  <si>
    <t>1156085</t>
  </si>
  <si>
    <t>CHACON ALAYO SANTOS LIDIA</t>
  </si>
  <si>
    <t>41672470</t>
  </si>
  <si>
    <t>COM. ROMPEOLAS  KM. 2.5</t>
  </si>
  <si>
    <t>1157180</t>
  </si>
  <si>
    <t xml:space="preserve">CASTRO CALLO ELIANA </t>
  </si>
  <si>
    <t>05062934</t>
  </si>
  <si>
    <t xml:space="preserve">C.P. IÑAPARI JR.  28 DE JULIO LTE. 2-BMZA. C </t>
  </si>
  <si>
    <t>1157840</t>
  </si>
  <si>
    <t>ARAUJO ALBITES ISABEL EDILBERTA</t>
  </si>
  <si>
    <t>80006130</t>
  </si>
  <si>
    <t>C.P. PARIÑA CHICO  MZA. I LTE. 18</t>
  </si>
  <si>
    <t>LOS AQUIJES</t>
  </si>
  <si>
    <t>42422137</t>
  </si>
  <si>
    <t>SAYRITUPAC MENDOZA NILO JACINTO</t>
  </si>
  <si>
    <t>1158581</t>
  </si>
  <si>
    <t>GOMEZ DONAIRES JESUSA YSIDORA</t>
  </si>
  <si>
    <t>21461989</t>
  </si>
  <si>
    <t>AS. SANTA ROSA DE LIMA I ETAPA  MZA. A LTE. 06</t>
  </si>
  <si>
    <t>CHANCO HUAMAN GLADYS YESSENIA</t>
  </si>
  <si>
    <t>CL. FRANCISCO PIZARRO NRO. 908</t>
  </si>
  <si>
    <t>22074542</t>
  </si>
  <si>
    <t>ROMERO QUISPE PEDRO EDGAR</t>
  </si>
  <si>
    <t>1110924</t>
  </si>
  <si>
    <t xml:space="preserve">MEDINA QUISPE BUENAVENTURA </t>
  </si>
  <si>
    <t>21467798</t>
  </si>
  <si>
    <t>AV. PANAMA NRO. 507</t>
  </si>
  <si>
    <t>1111543</t>
  </si>
  <si>
    <t>FRANCO TOLEDO DE AVILA TOMASA ROSALINA</t>
  </si>
  <si>
    <t>07388969</t>
  </si>
  <si>
    <t>CAS. SANTA BARBARA  MZA. B LTE. 09</t>
  </si>
  <si>
    <t>1114541</t>
  </si>
  <si>
    <t>CALSIN PACOMPIA CARMEN ROSA</t>
  </si>
  <si>
    <t>41290940</t>
  </si>
  <si>
    <t>BA. INTEROCEANICA NORTE JR. SAN JORGE MZA. A, LTE. 9</t>
  </si>
  <si>
    <t>IBERIA</t>
  </si>
  <si>
    <t>MAMANI RAMOS GREGORIO</t>
  </si>
  <si>
    <t>BA. EL PORVENIR CL. ANTONIO MARTIN MZA. S, LTE. 04</t>
  </si>
  <si>
    <t>EDUCACIÓN PRIMARIA INCOMPLETA</t>
  </si>
  <si>
    <t>1114545</t>
  </si>
  <si>
    <t>SANCHEZ AHUMADA NERIO MILLER</t>
  </si>
  <si>
    <t>08139381</t>
  </si>
  <si>
    <t>C.P. IÑAPARI JR. SAN MARTIN MZA. F LTE. 3</t>
  </si>
  <si>
    <t>1119764</t>
  </si>
  <si>
    <t>MALCA ORTIZ JENRY ALEXANDER</t>
  </si>
  <si>
    <t>46539737</t>
  </si>
  <si>
    <t>H.U. LOS ANGELES  MZA. O LTE. 12</t>
  </si>
  <si>
    <t>47673005</t>
  </si>
  <si>
    <t>INCA DIAZ ADRIANA MARIA</t>
  </si>
  <si>
    <t>1067428</t>
  </si>
  <si>
    <t>QUISPE HUANCA FREDY</t>
  </si>
  <si>
    <t>44421891</t>
  </si>
  <si>
    <t>A.H. LOS URUBAMBINOS PJ. CECILIA AREQUE MZA. B, LTE. 16</t>
  </si>
  <si>
    <t>INGENIERO, SISTEMAS INFORMATICOS</t>
  </si>
  <si>
    <t>1207567</t>
  </si>
  <si>
    <t>GUGLIERMINO GALLEGOS VANESSA HAYDEE</t>
  </si>
  <si>
    <t>21554446</t>
  </si>
  <si>
    <t>URB. SANTA ROSA DEL PALMAR CL. LOS DIAMANTES MZA. K LTE. 13</t>
  </si>
  <si>
    <t>ZAVALA CORDOVA YENNY SUSY</t>
  </si>
  <si>
    <t xml:space="preserve">URB. EL HARAS 2DA ETAPA AV.  EL HARAS 2DA ETAPA MZA. B6LTE. 06 </t>
  </si>
  <si>
    <t>BIOLOGO</t>
  </si>
  <si>
    <t>1034204</t>
  </si>
  <si>
    <t>GRIMALDO VALENZUELA DENIS ABILIO</t>
  </si>
  <si>
    <t>21558564</t>
  </si>
  <si>
    <t>CL. LUIS CAMINO DIBOS MZA. N LTE. 17</t>
  </si>
  <si>
    <t>PUEBLO NUEVO</t>
  </si>
  <si>
    <t>INGENIERO AGRONOMO</t>
  </si>
  <si>
    <t>42516311</t>
  </si>
  <si>
    <t>SEGURA MENDOZA URSULA DE FATIMA</t>
  </si>
  <si>
    <t>1145250</t>
  </si>
  <si>
    <t>GARCIA RAMOS CLEDIA SUSANA</t>
  </si>
  <si>
    <t>21492540</t>
  </si>
  <si>
    <t>RE. SAN CARLOS  MZA. O LTE. 15</t>
  </si>
  <si>
    <t>ODONTOLOGO</t>
  </si>
  <si>
    <t>21417951</t>
  </si>
  <si>
    <t>CASTILLO ANICAMA CESAR ANTONIO</t>
  </si>
  <si>
    <t>1168643</t>
  </si>
  <si>
    <t>PECHO VENTURA MARIA CONSUELO MILAGROS</t>
  </si>
  <si>
    <t>42923886</t>
  </si>
  <si>
    <t>URB. SAN JOAQUIN AV. LOS ANGELES NRO. 146 LTE. 9</t>
  </si>
  <si>
    <t>PALOMINO FELICES FELIX ARMANDO</t>
  </si>
  <si>
    <t>BA. LOS ANGELES  MZA. D LTE. 04</t>
  </si>
  <si>
    <t>PROFESOR, EDUCACION SUPERIOR/CIENCIAS AGRONOMICAS</t>
  </si>
  <si>
    <t>1210547</t>
  </si>
  <si>
    <t>GUEVARA VILLANUEVA YESSICA</t>
  </si>
  <si>
    <t>41261386</t>
  </si>
  <si>
    <t>A.H. 1RO DE MAYO JR. JOSE MARIA ARGUEDAS MZA. 10Y LTE. 11</t>
  </si>
  <si>
    <t>PROFESOR DE EDUCACION INICIAL (PRE-ESCOLAR)</t>
  </si>
  <si>
    <t>1037002</t>
  </si>
  <si>
    <t>ORMEÑO VALENZUELA MARIA DEL ROSARIO</t>
  </si>
  <si>
    <t>43354203</t>
  </si>
  <si>
    <t xml:space="preserve">P.J. PUEBLO NUEVO CL.  EL CARMEN MZA. SLTE. 16 </t>
  </si>
  <si>
    <t>DONAYRE  VDA. DE HERNANDEZ JUANA ROSA</t>
  </si>
  <si>
    <t>C.P. PUEBLO NUEVO  MZA. J LTE. 1</t>
  </si>
  <si>
    <t>CONTADOR</t>
  </si>
  <si>
    <t>21537462</t>
  </si>
  <si>
    <t>HERNANDEZ DONAYRE FREDY ALEN</t>
  </si>
  <si>
    <t>1144589</t>
  </si>
  <si>
    <t>MEREL RUIZ LAURA PATRICIA</t>
  </si>
  <si>
    <t>41344942</t>
  </si>
  <si>
    <t>RE. SAN CARLOS III ETP.  MZA. Y LTE. 1</t>
  </si>
  <si>
    <t>ADMINISTRADOR DE EMPRESAS</t>
  </si>
  <si>
    <t>1119259</t>
  </si>
  <si>
    <t>CRUZ SOTIL CINTYA ELIZABETH</t>
  </si>
  <si>
    <t>44579516</t>
  </si>
  <si>
    <t>URB. LAS PALMERAS III ETAPA  MZA. I LTE. 07</t>
  </si>
  <si>
    <t>1235763</t>
  </si>
  <si>
    <t>MARQUEZ BLAS NILS BRIAN</t>
  </si>
  <si>
    <t>43584715</t>
  </si>
  <si>
    <t>A.H. SELVA ALEGRE JR. CLORINDA MATTO DE TURNER MZA. 12V LTE. 1</t>
  </si>
  <si>
    <t>GONZALES JORDAN MARLE JENNY</t>
  </si>
  <si>
    <t>1218499</t>
  </si>
  <si>
    <t>SZABO AMURUZ ELIANE IVONN</t>
  </si>
  <si>
    <t>74253142</t>
  </si>
  <si>
    <t>PJ. TOMAS BUENO MZA. A</t>
  </si>
  <si>
    <t>RIOS PEZO LIZ VANESA</t>
  </si>
  <si>
    <t>U.P. VISTA NUEVA JR. 1 DE FEBRERO KM. 2</t>
  </si>
  <si>
    <t>ANALISTA, OCUPACIONES</t>
  </si>
  <si>
    <t>1120439</t>
  </si>
  <si>
    <t>ARAUJO QUIÑA JOSE GUILLERMO</t>
  </si>
  <si>
    <t>40283687</t>
  </si>
  <si>
    <t>A.H. MIRAFLORES PJ. RAMON CASTILLA LTE. 13 A MZA. 12</t>
  </si>
  <si>
    <t>EDUCACIÓN UNIVERSITARIA INCOMPLETA</t>
  </si>
  <si>
    <t>ABOGADO</t>
  </si>
  <si>
    <t>1128886</t>
  </si>
  <si>
    <t>LOPEZ RAMOS JUAN JOSE</t>
  </si>
  <si>
    <t>45763136</t>
  </si>
  <si>
    <t>C.P. LA CAPILLA  MZA. Z LTE. 14</t>
  </si>
  <si>
    <t>CHACALTANA MUCHAYPIÑA VILMA ELENA</t>
  </si>
  <si>
    <t>U.P. TINGUIÑA VALLE PARCONA  MZA. N LTE. 09</t>
  </si>
  <si>
    <t>969550</t>
  </si>
  <si>
    <t>MUÑOZ SANTILLAN LUIS JHORDAN</t>
  </si>
  <si>
    <t>44371903</t>
  </si>
  <si>
    <t>AS. TAMBOPATA CANDAMO PJ. PROGRESO MZA. B LTE. 7</t>
  </si>
  <si>
    <t>SANTILLAN ABAD LUZ</t>
  </si>
  <si>
    <t>A.H. DOS DE MAYO AV. DOS DE MAYO NRO. 1866</t>
  </si>
  <si>
    <t>INSPECTOR, SANIDAD</t>
  </si>
  <si>
    <t>1179687</t>
  </si>
  <si>
    <t>MANRIQUE UCHUYA CRISTHIAN DANIEL</t>
  </si>
  <si>
    <t>70609978</t>
  </si>
  <si>
    <t>URB. VILLAS DEL SOL ICA  MZA. H LTE. 09</t>
  </si>
  <si>
    <t>MENDOZA DE LA CRUZ CARLA ROCIO</t>
  </si>
  <si>
    <t>URB. LOS HUARANGOS VI ETAPA  MZA. Q1 LTE. 27</t>
  </si>
  <si>
    <t>CONTADOR MERCANTIL</t>
  </si>
  <si>
    <t>805119</t>
  </si>
  <si>
    <t>TATAJE ELIAS LUISA ELIZABETH</t>
  </si>
  <si>
    <t>21574597</t>
  </si>
  <si>
    <t>10215745975</t>
  </si>
  <si>
    <t>C.P. SANTA ROSA DE SAN JOAQUIN   MZA. Q, LTE. 16, NRO. 269</t>
  </si>
  <si>
    <t>EDUCACIÓN SUPERIOR (INSTITUTO SUPERIOR, ETC) INCOMPLETA</t>
  </si>
  <si>
    <t>VENDEDOR, BIENES RAICES</t>
  </si>
  <si>
    <t>42706132</t>
  </si>
  <si>
    <t>ROJAS BALLESTEROS FERNANDO AUGUSTO</t>
  </si>
  <si>
    <t>1110540</t>
  </si>
  <si>
    <t>HERNANDEZ HERNANDEZ JAVIER ROBERTO</t>
  </si>
  <si>
    <t>21567751</t>
  </si>
  <si>
    <t>CAS. El Carmen CL. El Carmen MZA. J LTE. 05</t>
  </si>
  <si>
    <t>MUSICO, PEÐAS, SALSODROMOS, RESTAURANTES TURISTICOS</t>
  </si>
  <si>
    <t>21505090</t>
  </si>
  <si>
    <t>RAMOS RAMOS JUANA ROSA</t>
  </si>
  <si>
    <t>985137</t>
  </si>
  <si>
    <t>GARCIA PUPPI CARLOS ANDRES</t>
  </si>
  <si>
    <t>46602371</t>
  </si>
  <si>
    <t>URB. CASUARINAS 4TA ETAPA  MZA. M LTE. 02</t>
  </si>
  <si>
    <t>JEFE DE ABASTECIMIENTO</t>
  </si>
  <si>
    <t>45372635</t>
  </si>
  <si>
    <t>GALINDO FIGUEROA KAROL YANINA</t>
  </si>
  <si>
    <t>1212929</t>
  </si>
  <si>
    <t>MENDOZA DE LA CRUZ URSULA MERCEDES</t>
  </si>
  <si>
    <t>21447963</t>
  </si>
  <si>
    <t>AS. DE VIVIENDA EL GUAYABO  MZA. C LTE. 06</t>
  </si>
  <si>
    <t>PEÑA HUARCAYA GERARDO</t>
  </si>
  <si>
    <t>URB. LOS HUARANGOS  VII ETAPA  MZA. P LTE. 03</t>
  </si>
  <si>
    <t>EDUCACIÓN SUPERIOR (INSTITUTO SUPERIOR, ETC) COMPLETA</t>
  </si>
  <si>
    <t>EMPLEADO DE SERVICIOS ADMINISTRATIVOS, OTROS</t>
  </si>
  <si>
    <t>1259177</t>
  </si>
  <si>
    <t>ANDAMAYO APOLINARIO LIZ ROCIO</t>
  </si>
  <si>
    <t>48811576</t>
  </si>
  <si>
    <t>SECTOR ROMPEOLAS JR. ATAHUALLPA NRO. S/N</t>
  </si>
  <si>
    <t>PELUQUERO, SEÐORAS</t>
  </si>
  <si>
    <t>COMERCIANTE, COMERCIO AL POR MAYOR</t>
  </si>
  <si>
    <t>1163433</t>
  </si>
  <si>
    <t>RAMOS CHACALIAZA MARLON HENRY</t>
  </si>
  <si>
    <t>21570981</t>
  </si>
  <si>
    <t>C.P. SANTA MATILDE  MZA. C LTE. 13</t>
  </si>
  <si>
    <t>937857</t>
  </si>
  <si>
    <t>QUISPE TTUPA BEATRIZ</t>
  </si>
  <si>
    <t>43267615</t>
  </si>
  <si>
    <t xml:space="preserve">C.P.  ALEGRIA AV.  ALEGRIA MZA. RLTE. 3 </t>
  </si>
  <si>
    <t>COMERCIANTE, BOUTIQUE</t>
  </si>
  <si>
    <t>1003905</t>
  </si>
  <si>
    <t>HUAMANI MEJIA GISSELA ISABEL</t>
  </si>
  <si>
    <t>46228336</t>
  </si>
  <si>
    <t>URB. VILLA LOS EDUCADORES  MZA. N LTE. 1</t>
  </si>
  <si>
    <t>HUAYANCA BERROCAL MARIA LUISA</t>
  </si>
  <si>
    <t>COMERCIANTE, PRENDAS DE VESTIR</t>
  </si>
  <si>
    <t>43806669</t>
  </si>
  <si>
    <t>GARCIA HUAYANCA HUGO ANTONIO</t>
  </si>
  <si>
    <t>556587</t>
  </si>
  <si>
    <t>QUISPE SALOMA GUILLERMINA</t>
  </si>
  <si>
    <t>04803369</t>
  </si>
  <si>
    <t>AV INTEROCEANICA MZ J LT 01 CPM ALEGRIA</t>
  </si>
  <si>
    <t>EDUCACIÓN PRIMARIA COMPLETA</t>
  </si>
  <si>
    <t>VENDEDOR, ABARROTES/ABACERO (BODEGUERO)</t>
  </si>
  <si>
    <t>04812745</t>
  </si>
  <si>
    <t>CCATAMAYO VASQUEZ GRIMALDO HERACLEO</t>
  </si>
  <si>
    <t>556592</t>
  </si>
  <si>
    <t>1249687</t>
  </si>
  <si>
    <t>HUALLPA QUISPE JOSE</t>
  </si>
  <si>
    <t>04828705</t>
  </si>
  <si>
    <t xml:space="preserve">C.P.  TRIUNFO PJ. MANUEL PRADO MZA. 4JLTE. 13 </t>
  </si>
  <si>
    <t>40050988</t>
  </si>
  <si>
    <t xml:space="preserve">VELASQUEZ LEON LUCIA </t>
  </si>
  <si>
    <t>1163516</t>
  </si>
  <si>
    <t>FERNANDEZ FERNANDEZ ALFONSO</t>
  </si>
  <si>
    <t>04819676</t>
  </si>
  <si>
    <t>C.P. ALEGRIA JR. ALEGRIA MZA. U LTE. 1</t>
  </si>
  <si>
    <t>VENDEDOR, MADERAS/TRIPLAY</t>
  </si>
  <si>
    <t>1093168</t>
  </si>
  <si>
    <t>1120642</t>
  </si>
  <si>
    <t>MEDRANO BRAVO ERIKA DIANNEY</t>
  </si>
  <si>
    <t>48223675</t>
  </si>
  <si>
    <t>A.H. NUESTRA SEÑORA DEL ROSARIO PJ. CARAMBOLA MZA. E</t>
  </si>
  <si>
    <t>GONZALES LEON FLOR FLORITA</t>
  </si>
  <si>
    <t>A.H. FAUSTINO MALDONADO JR. GARCILAZO DE LA VEGA  MZA. C, LTE. 2</t>
  </si>
  <si>
    <t>VENDEDOR, PRENDAS DE VESTIR</t>
  </si>
  <si>
    <t>1038487</t>
  </si>
  <si>
    <t>CUBA CHAVEZ MARGARITA</t>
  </si>
  <si>
    <t>21566179</t>
  </si>
  <si>
    <t>CAS. HUANACO    LTE. 22</t>
  </si>
  <si>
    <t xml:space="preserve">ALANOCA MAMANI IRMA </t>
  </si>
  <si>
    <t>PJ. LOS RAMIREZ  MZA. K1, LTE. 28</t>
  </si>
  <si>
    <t>OTROS, COMERCIANTES VENDEDORES AL POR MENOR (NO AMBULATORIO</t>
  </si>
  <si>
    <t>1044188</t>
  </si>
  <si>
    <t>LAURA QUISPE FORTUNATO</t>
  </si>
  <si>
    <t>24965449</t>
  </si>
  <si>
    <t>COM. ARCA PACAHUARA CA. IBERIA- PACAHUARA MZA. N</t>
  </si>
  <si>
    <t>AGRICULTOR</t>
  </si>
  <si>
    <t>24703844</t>
  </si>
  <si>
    <t>QUISPE CONDORI BELEN</t>
  </si>
  <si>
    <t>1088361</t>
  </si>
  <si>
    <t>VARGAS HUAMAN JULIO</t>
  </si>
  <si>
    <t>77432734</t>
  </si>
  <si>
    <t>C.C. ARCA PACAHUARA JR. 4 MZA. I LTE. 6</t>
  </si>
  <si>
    <t>77203521</t>
  </si>
  <si>
    <t>CCORIMANYA BAEZ HILDA ROXANA</t>
  </si>
  <si>
    <t>1089714</t>
  </si>
  <si>
    <t>TINTAYA HANCCO WILFREDO</t>
  </si>
  <si>
    <t>44085156</t>
  </si>
  <si>
    <t>C.C. ARCA PACAHUARA CL. S/N MZA. S/N LTE. S/N</t>
  </si>
  <si>
    <t>1180437</t>
  </si>
  <si>
    <t>QUISPE SEGURA ELIO OMAR</t>
  </si>
  <si>
    <t>48090563</t>
  </si>
  <si>
    <t>C.P. IBERIA AV. VICTOR RAUL HAYA DE LA TORRE NRO. S/N</t>
  </si>
  <si>
    <t>QUISPE SEGURA LEILA MAGALI</t>
  </si>
  <si>
    <t>C.P. IBERIA CL. VICTOR RAUL HAYA DE LA TORRE MZA. 179 LTE. 1</t>
  </si>
  <si>
    <t>1182959</t>
  </si>
  <si>
    <t>QUISPE SANCHEZ MAURO</t>
  </si>
  <si>
    <t>33569967</t>
  </si>
  <si>
    <t>C.P. IBERIA CL. VICTOR RAUL HAYA DE LA TORRE MZA. 179 LTE. 2</t>
  </si>
  <si>
    <t>45649586</t>
  </si>
  <si>
    <t>SEGURA MONDRAGON LAURA</t>
  </si>
  <si>
    <t>1172306</t>
  </si>
  <si>
    <t>CARMONA RAFAEL JORGE</t>
  </si>
  <si>
    <t>42339856</t>
  </si>
  <si>
    <t>C.P. ALERTA CL. SARITA COLONIA NRO. S/N</t>
  </si>
  <si>
    <t>1173427</t>
  </si>
  <si>
    <t>HUARI HUAMAN ELBERTINA</t>
  </si>
  <si>
    <t>42749579</t>
  </si>
  <si>
    <t>BA. MONTERRICO AV. GARCILAZO DE LA VEGA/JR ANTONIO TOYOTO MZA. C LTE. 8</t>
  </si>
  <si>
    <t>80122446</t>
  </si>
  <si>
    <t>PUCYURA QUISPE COSME</t>
  </si>
  <si>
    <t>1178069</t>
  </si>
  <si>
    <t>1178329</t>
  </si>
  <si>
    <t>QUISPE HANCCO ROMMEL</t>
  </si>
  <si>
    <t>45168864</t>
  </si>
  <si>
    <t>C.P. IBERIA AV. AV. PRIMERO DE MAYO MZA. H LTE. 7</t>
  </si>
  <si>
    <t>1220777</t>
  </si>
  <si>
    <t>1112092</t>
  </si>
  <si>
    <t>47970221</t>
  </si>
  <si>
    <t>AVILA FRANCO MARIA TERESA</t>
  </si>
  <si>
    <t>AGRICULTOR EXPLOTADOR, CULTIVO/ALFALFA</t>
  </si>
  <si>
    <t>1135490</t>
  </si>
  <si>
    <t>CALLOMAMANI CASTRO EDGAR NESTOR</t>
  </si>
  <si>
    <t>04649964</t>
  </si>
  <si>
    <t>COM. ARCA PACAHUARA JR. 07  KM. 18</t>
  </si>
  <si>
    <t>AGRICULTOR EXPLOTADOR, CULTIVO/MAIZ</t>
  </si>
  <si>
    <t>1164909</t>
  </si>
  <si>
    <t>RAMOS PAPA ANDREA</t>
  </si>
  <si>
    <t>04827044</t>
  </si>
  <si>
    <t>A.H. MADRE DE DIOS JR. PARDO DE MIGUEL LTE. 11 MZA. 7-T</t>
  </si>
  <si>
    <t>EXPLOTADOR AGRICOLA, TRABAJADOR INDEPENDIENTE</t>
  </si>
  <si>
    <t>1095851</t>
  </si>
  <si>
    <t>SONCCO PACCO PORFIRIO</t>
  </si>
  <si>
    <t>40051968</t>
  </si>
  <si>
    <t>C.P. PLANCHON AV. MADRE DE DIOS MZA. Q LTE. 5</t>
  </si>
  <si>
    <t>EXPLOTADOR, FORESTAL O BOSQUES</t>
  </si>
  <si>
    <t>42616458</t>
  </si>
  <si>
    <t xml:space="preserve">KKANO CAPACUELA JANET </t>
  </si>
  <si>
    <t>786279</t>
  </si>
  <si>
    <t>HUANQUI TEJADA HERLY MARCOS</t>
  </si>
  <si>
    <t>04816751</t>
  </si>
  <si>
    <t>COMUNIDAD SANTA RITA BAJA KM 131</t>
  </si>
  <si>
    <t>04828827</t>
  </si>
  <si>
    <t>PFUÑO MALAGA ELISA BETTY</t>
  </si>
  <si>
    <t>1152055</t>
  </si>
  <si>
    <t>HUANCA HUAMAN JUAN EDER</t>
  </si>
  <si>
    <t>41681928</t>
  </si>
  <si>
    <t>A.H. ALCIDES GUERRA AV. CAPIRONAS MZA. C LTE. 14</t>
  </si>
  <si>
    <t>ASERRADOR, MONTE</t>
  </si>
  <si>
    <t>1084555</t>
  </si>
  <si>
    <t>JURADO GUILLEN KELLY LISSETE</t>
  </si>
  <si>
    <t>44361663</t>
  </si>
  <si>
    <t>AV. PAQUIRRI  NRO. S/N</t>
  </si>
  <si>
    <t>GUILLEN PALOMINO NEYSSER ROLANDO</t>
  </si>
  <si>
    <t>CL. CESAREO CHACALTANA MZA. W2, LTE. 13</t>
  </si>
  <si>
    <t>GANADERO</t>
  </si>
  <si>
    <t>1041578</t>
  </si>
  <si>
    <t>HINOSTROZA CAHUA ERIK ALEXANDER</t>
  </si>
  <si>
    <t>42963455</t>
  </si>
  <si>
    <t>BA. CERCADO PACHACUTEC  MZA. H1 LTE. 03</t>
  </si>
  <si>
    <t>CONFECCIONADOR DE TEJIDOS DE PUNTO</t>
  </si>
  <si>
    <t>42538746</t>
  </si>
  <si>
    <t>SAIRITUPAC GUTIERREZ ESVELIDA FELICITA</t>
  </si>
  <si>
    <t>1131912</t>
  </si>
  <si>
    <t>PACHECO HUAROTE LUIS ALBERTO</t>
  </si>
  <si>
    <t>21525112</t>
  </si>
  <si>
    <t xml:space="preserve">P.J. BOTIJERIA ANGULO SUR  MZA. E LTE. 21 </t>
  </si>
  <si>
    <t>SOLDADOR CON SOPLETE Y POR ARCO ELECTRICO,GRAL</t>
  </si>
  <si>
    <t>1139444</t>
  </si>
  <si>
    <t>ECHEVARRIA QUISPE CESAR AUGUSTO</t>
  </si>
  <si>
    <t>47183890</t>
  </si>
  <si>
    <t xml:space="preserve">URB. LA PALMA GRANDE AV. LA PALMA GRANDE MZA. NLTE. 11 B  </t>
  </si>
  <si>
    <t>ECHEVARRIA QUISPE LUIS ANTONIO</t>
  </si>
  <si>
    <t>URB. LA PALMA  MZA. N NRO. 11</t>
  </si>
  <si>
    <t>MECANICO, AJUSTADOR DE MAQUINARIA EN GENERAL</t>
  </si>
  <si>
    <t>1241792</t>
  </si>
  <si>
    <t>1249332</t>
  </si>
  <si>
    <t>COA GARRIDO ARNOLD ABIMAEL</t>
  </si>
  <si>
    <t>47357526</t>
  </si>
  <si>
    <t>A.H. LAS PALMERAS AV. TAMBOPATA MZA. 9H, LTE. 5</t>
  </si>
  <si>
    <t>ALBAÐIL</t>
  </si>
  <si>
    <t>1161371</t>
  </si>
  <si>
    <t>VILLACORTA MAYTANO JESUS ROBERTO</t>
  </si>
  <si>
    <t>05062275</t>
  </si>
  <si>
    <t>C.P. IBERIA AV. MANUEL B MONTESINOS MZA. J2 LTE. 9</t>
  </si>
  <si>
    <t>ALBAÐIL EN GENERAL</t>
  </si>
  <si>
    <t>1025408</t>
  </si>
  <si>
    <t>GUTIERREZ TUEROS JOSE WILFREDO</t>
  </si>
  <si>
    <t>21510050</t>
  </si>
  <si>
    <t>C.P. EL PARRAL  MZA. D LTE. 18</t>
  </si>
  <si>
    <t>GUTIERREZ UCHUYA SARITA DEL ROSARIO</t>
  </si>
  <si>
    <t xml:space="preserve">C.P. EL PARRAL AV.  0 MZA. DLTE. 18 </t>
  </si>
  <si>
    <t>TRACTORISTA</t>
  </si>
  <si>
    <t>21512784</t>
  </si>
  <si>
    <t>UCHUYA RAMOS DE GUTIERREZ ELSA LUZMILA</t>
  </si>
  <si>
    <t>1059362</t>
  </si>
  <si>
    <t>CUSIHUAMAN CUSI JULIO CESAR</t>
  </si>
  <si>
    <t>42484558</t>
  </si>
  <si>
    <t>C.P. ALEGRIA JR. MARISCAL RAMON CASTILLA MZA. Z1, LTE. 7</t>
  </si>
  <si>
    <t>CONDUCTOR DE CARRETA DE TRANSPORTE TRONCOS, ROLLIZOS Y FUST</t>
  </si>
  <si>
    <t>47637456</t>
  </si>
  <si>
    <t>CONDORI QUISPE DE CUSIHUAMAN JULIA BLANCA</t>
  </si>
  <si>
    <t>1253166</t>
  </si>
  <si>
    <t>CAISAHUANA CASTILLO RAMON JOSE</t>
  </si>
  <si>
    <t>80634621</t>
  </si>
  <si>
    <t>BA. CACHICHE  MZA. A1 LTE. 18</t>
  </si>
  <si>
    <t>CHOFER PARTICULAR</t>
  </si>
  <si>
    <t>1213542</t>
  </si>
  <si>
    <t>CANO PILARES ROY ROGER</t>
  </si>
  <si>
    <t>41448868</t>
  </si>
  <si>
    <t>PJ. EDUARDO PAREDES JIPA NRO. 0001-3451188</t>
  </si>
  <si>
    <t>CONDUCTOR DE AUTOBUS, AUTOMOVIL, CAMIONETA, CAMION O FURGON</t>
  </si>
  <si>
    <t>1173411</t>
  </si>
  <si>
    <t>VARGAS MAQQUERHUA NELSON</t>
  </si>
  <si>
    <t>48688530</t>
  </si>
  <si>
    <t>C.C. ARCA PACAHUARA JR. 10 MZA. C LTE. 2</t>
  </si>
  <si>
    <t>TAXISTA</t>
  </si>
  <si>
    <t>1109854</t>
  </si>
  <si>
    <t>ORMEÑO MACHADO CRISTIAN PAUL</t>
  </si>
  <si>
    <t>75731004</t>
  </si>
  <si>
    <t xml:space="preserve">C.P. SUNAMPE AV.  SUNAMPE MZA. DLTE. 02 </t>
  </si>
  <si>
    <t>ORMEÑO MACHADO JOSE ANTONIO</t>
  </si>
  <si>
    <t>C.P. SUNAMPE  MZA. D LTE. 02</t>
  </si>
  <si>
    <t>1150532</t>
  </si>
  <si>
    <t>HUILCA CAHUANA WALTER</t>
  </si>
  <si>
    <t>04807073</t>
  </si>
  <si>
    <t>URB. CERCADO JR. LAMBAYEQUE NRO. 1283</t>
  </si>
  <si>
    <t>1072459</t>
  </si>
  <si>
    <t>LLOCLLA SALAZAR SANTOS PAUL</t>
  </si>
  <si>
    <t>43779996</t>
  </si>
  <si>
    <t>A.H. FENOMENO DEL NIÑO II ETAPA  MZA. F LTE. 27</t>
  </si>
  <si>
    <t xml:space="preserve">SALAZAR HUAROTO MERCEDES </t>
  </si>
  <si>
    <t>A.H. FENOMENO DEL NIÑO II ETAPA  MZA. F NRO. 27</t>
  </si>
  <si>
    <t>47627896</t>
  </si>
  <si>
    <t>HUARANCCA PARIONA YOVANNA ESTHER</t>
  </si>
  <si>
    <t>1113018</t>
  </si>
  <si>
    <t>GUILLERMO ARTEAGA HILARY ALEXANDRA</t>
  </si>
  <si>
    <t>75811972</t>
  </si>
  <si>
    <t>PJ. LOS ANGELES NRO. 357</t>
  </si>
  <si>
    <t>ARTEAGA DONAYRE CARMEN ROSA</t>
  </si>
  <si>
    <t>VENDEDOR AMBULANTE, OTROS</t>
  </si>
  <si>
    <t>1113304</t>
  </si>
  <si>
    <t>HUAMANI MAMANI ANTONIO JORGE</t>
  </si>
  <si>
    <t>30583069</t>
  </si>
  <si>
    <t>BA. CERCADO AV. MAXIMO RODRIGUEZ / 1ERO DE MAYO NRO. S/N</t>
  </si>
  <si>
    <t xml:space="preserve">PACHECO CHACON JUSTO </t>
  </si>
  <si>
    <t>BA. MATUTE AV. MANUEL B MONTESINOS MZA. T2 LTE. 2</t>
  </si>
  <si>
    <t>COCINERO</t>
  </si>
  <si>
    <t>41950103</t>
  </si>
  <si>
    <t>PURIZACA ESTRADA MARIA FAUSTINA</t>
  </si>
  <si>
    <t>1170220</t>
  </si>
  <si>
    <t>PEÑAFIEL HUARACA MARLENE SABINA</t>
  </si>
  <si>
    <t>41471805</t>
  </si>
  <si>
    <t>URB. ALAMEDA DE PARCONA    MZA. B9, LTE. 10</t>
  </si>
  <si>
    <t>LIMPIADOR DE: FABRICAS, HOTELES, OFICINAS Y RESTAURANTES</t>
  </si>
  <si>
    <t>41506731</t>
  </si>
  <si>
    <t>MACHADO QUISPE EDWIN ANTONIO</t>
  </si>
  <si>
    <t>1152369</t>
  </si>
  <si>
    <t xml:space="preserve">ALONZO FERNANDEZ EDILBERTO </t>
  </si>
  <si>
    <t>21410390</t>
  </si>
  <si>
    <t>COM. ZONA ALTA ESTE PARCONA  MZA. V6 NRO. 11</t>
  </si>
  <si>
    <t>VIGILANTE</t>
  </si>
  <si>
    <t>21482580</t>
  </si>
  <si>
    <t>VASQUEZ ESCATE DORIS FILOMENA</t>
  </si>
  <si>
    <t>1113640</t>
  </si>
  <si>
    <t xml:space="preserve">HUILLCA LOPEZ YIMMY </t>
  </si>
  <si>
    <t>72400787</t>
  </si>
  <si>
    <t xml:space="preserve">C.P. SANTA CRUZ DE VILLACURI  MZA. E LTE. 08 </t>
  </si>
  <si>
    <t>SALAS</t>
  </si>
  <si>
    <t>LOPEZ AYBAR MARTHA FLORINDA</t>
  </si>
  <si>
    <t>C.P. SANTA CRUZ DE VILLACURI    MZA. E LTE. 08</t>
  </si>
  <si>
    <t>JORNALERO AGRICOLA</t>
  </si>
  <si>
    <t>1233101</t>
  </si>
  <si>
    <t>NAVARRETE CHUMBES FLOR LEONOR</t>
  </si>
  <si>
    <t>43986283</t>
  </si>
  <si>
    <t xml:space="preserve">AS. JUNTA VECINAL 3ET EL ROSARIO AV.  0 MZA. OLTE. 15 </t>
  </si>
  <si>
    <t xml:space="preserve">FALCON CRISTOBAL PABLO </t>
  </si>
  <si>
    <t xml:space="preserve">AS. DE VIVIENDA ALAMEDA DEL ROSARIO  AV.  0 MZA. BLTE. 09MZA. LLTE. 11 </t>
  </si>
  <si>
    <t>OBRERO AGRICOLA DE ARBOLES FRUTALES</t>
  </si>
  <si>
    <t>1243868</t>
  </si>
  <si>
    <t>ARONES VILCA NORMA DEL ROSARIO</t>
  </si>
  <si>
    <t>41205606</t>
  </si>
  <si>
    <t>ZONA PUEBLO NUEVO  KM. 308</t>
  </si>
  <si>
    <t>OBRERO AGRICOLA, AYUDANTE</t>
  </si>
  <si>
    <t>1055147</t>
  </si>
  <si>
    <t>JAIME GUILLEN SANTIAGO EMILIO</t>
  </si>
  <si>
    <t>41119881</t>
  </si>
  <si>
    <t>P.J. SEÑOR DE LOS MILAGROS  MZA. L LTE. 10</t>
  </si>
  <si>
    <t>JAIME ESCOBAR PORFIRIO SANTIAGO</t>
  </si>
  <si>
    <t>URB. LA NUEVA ESPERANZA  MZA. M1 NRO. 18</t>
  </si>
  <si>
    <t>TORNERO</t>
  </si>
  <si>
    <t>43340978</t>
  </si>
  <si>
    <t>AMARILLO RIMARI DE JAIME SILVANA NATALY</t>
  </si>
  <si>
    <t>1088225</t>
  </si>
  <si>
    <t xml:space="preserve">PALOMINO HUACHACA WILBER </t>
  </si>
  <si>
    <t>71018442</t>
  </si>
  <si>
    <t>BA. PROGRESO AV. SEBASTIAN BENEDETT MZA. C LTE. 02</t>
  </si>
  <si>
    <t>VACA CARUAJULCA ANDRES</t>
  </si>
  <si>
    <t>C.P. IBERIA JR. CARLOS FRANCISCO FERNANDEZ FERNANDEZ MZA. K LTE. 8</t>
  </si>
  <si>
    <t>TRABAJADOR AGRICOLA</t>
  </si>
  <si>
    <t>760914</t>
  </si>
  <si>
    <t>BUENO NUÑEZ FLORENCIO</t>
  </si>
  <si>
    <t>80639684</t>
  </si>
  <si>
    <t>CL. PRIMERO DE MAYO LTE. 10, MZA. C, KM. 10</t>
  </si>
  <si>
    <t>1192347</t>
  </si>
  <si>
    <t>PEREYRA VEINTEMILLA JANET CARIN</t>
  </si>
  <si>
    <t>05060218</t>
  </si>
  <si>
    <t>C.P. IÑAPARI CL. MI FRONTERA LTE. 12 MZA. D9</t>
  </si>
  <si>
    <t>1169460</t>
  </si>
  <si>
    <t>ROLIN RAMOS ABEL OMAR</t>
  </si>
  <si>
    <t>45879757</t>
  </si>
  <si>
    <t>A.H. DOS DE MAYO JR. PARDO DE MIGUEL INT. 1</t>
  </si>
  <si>
    <t>A.H. MADRE DE DIOS JR. PARDO DE MIGUEL MZA. 7-T LTE. 11</t>
  </si>
  <si>
    <t>1227194</t>
  </si>
  <si>
    <t>25761416</t>
  </si>
  <si>
    <t>SECRETARÍA GENERAL - MINISTERIO DE JUSTICIA (PEP)</t>
  </si>
  <si>
    <t>1170115</t>
  </si>
  <si>
    <t>FIDHEL TAIPE MIGUEL ANGEL</t>
  </si>
  <si>
    <t>04805380</t>
  </si>
  <si>
    <t>A.H. VILLA SANTA ROSA PJ. 27 DE MARZO MZA. A4 LTE. 7</t>
  </si>
  <si>
    <t>ASISTENTE ADMINISTRATIVO</t>
  </si>
  <si>
    <t>1101086</t>
  </si>
  <si>
    <t>SOLIS CALVO LIZANDRO</t>
  </si>
  <si>
    <t>04808449</t>
  </si>
  <si>
    <t>PJ. RICARDO PALMA MZA. P, LTE. 12</t>
  </si>
  <si>
    <t>CHOFER DE BUS/COMBI</t>
  </si>
  <si>
    <t>05071371</t>
  </si>
  <si>
    <t>MURAMATSU MARUPA ROSARIO VERONICA</t>
  </si>
  <si>
    <t>1109954</t>
  </si>
  <si>
    <t>RAMIREZ RETAMOZO RUTH LILIA</t>
  </si>
  <si>
    <t>07570434</t>
  </si>
  <si>
    <t>CAS. EL CARMEN  MZA. G LTE. 8</t>
  </si>
  <si>
    <t>SAN JUAN BAUTISTA</t>
  </si>
  <si>
    <t>COMERCIANTES VENDEDORES AL POR MENOR (NO AMBULATORIO)</t>
  </si>
  <si>
    <t>869226</t>
  </si>
  <si>
    <t>SANCHEZ MOLLENEDA ESTEFA</t>
  </si>
  <si>
    <t>45986748</t>
  </si>
  <si>
    <t>COM. SANTA MARIA AV. INTERNACIONAL S/  NRO. S/N</t>
  </si>
  <si>
    <t>969108</t>
  </si>
  <si>
    <t>HUILLCAHUAMAN RIMACHI ROGER MANUEL</t>
  </si>
  <si>
    <t>23832198</t>
  </si>
  <si>
    <t>10238321986</t>
  </si>
  <si>
    <t>BA.  LOS MANGOS CL. 3 MZA. C, LTE. 5</t>
  </si>
  <si>
    <t>1229305</t>
  </si>
  <si>
    <t>1186429</t>
  </si>
  <si>
    <t>1187170</t>
  </si>
  <si>
    <t>1209307</t>
  </si>
  <si>
    <t>1198135</t>
  </si>
  <si>
    <t>1200507</t>
  </si>
  <si>
    <t>1188803</t>
  </si>
  <si>
    <t>1172324</t>
  </si>
  <si>
    <t>916575</t>
  </si>
  <si>
    <t>972035</t>
  </si>
  <si>
    <t>1241711</t>
  </si>
  <si>
    <t>1153094</t>
  </si>
  <si>
    <t>CCARHUANI ASCUE MAGALY</t>
  </si>
  <si>
    <t>48691614</t>
  </si>
  <si>
    <t xml:space="preserve">ANGULO VEINTEMILLA NICOLAS </t>
  </si>
  <si>
    <t>18179636</t>
  </si>
  <si>
    <t>QUISPE TRIVEÑO MARCO ANTONIO</t>
  </si>
  <si>
    <t>25133106</t>
  </si>
  <si>
    <t>NINAHUILLCA GONZALES ALEX</t>
  </si>
  <si>
    <t>45919505</t>
  </si>
  <si>
    <t>RUJEL RIVERA ALFREDO</t>
  </si>
  <si>
    <t>00886430</t>
  </si>
  <si>
    <t xml:space="preserve">CACHAY BLANCO LILIANA </t>
  </si>
  <si>
    <t>43385868</t>
  </si>
  <si>
    <t>PINEDO BABILONIA NATUSHA</t>
  </si>
  <si>
    <t>49000284</t>
  </si>
  <si>
    <t>IZQUIERDO IZQUIERDO ISAIAS</t>
  </si>
  <si>
    <t>46620249</t>
  </si>
  <si>
    <t>TRANSPORTES LUISSIANA</t>
  </si>
  <si>
    <t>20534540036</t>
  </si>
  <si>
    <t xml:space="preserve">MENDOZA CUBA MALAQUIAS </t>
  </si>
  <si>
    <t>28822700</t>
  </si>
  <si>
    <t>LOPEZ GUERRERO JORGE RAUL</t>
  </si>
  <si>
    <t>44864201</t>
  </si>
  <si>
    <t xml:space="preserve">PARIAN CURITUMAY DIANA </t>
  </si>
  <si>
    <t>44229494</t>
  </si>
  <si>
    <t>URB. VILLA CAMPO VERDE PJ. MARIA RENGIFO ECONEMA MZA. 27, LTE. 5</t>
  </si>
  <si>
    <t>959315676</t>
  </si>
  <si>
    <t>CL. JOSE ANTONIO MZA. N LTE. 07</t>
  </si>
  <si>
    <t>C.P. MAVILA AV. MADRE DE DIOS MZA. V LTE. 12</t>
  </si>
  <si>
    <t>951124725</t>
  </si>
  <si>
    <t>COM. BOCA AMIGO CA. PRINCIPAL NRO. S/N</t>
  </si>
  <si>
    <t>MANU</t>
  </si>
  <si>
    <t>MADRE DE DIOS</t>
  </si>
  <si>
    <t>961356206</t>
  </si>
  <si>
    <t>AS. SANTA RITA CA. PTO MALDONADO MAZUKO KM. 126</t>
  </si>
  <si>
    <t>935321118</t>
  </si>
  <si>
    <t xml:space="preserve">URB. LA PRADERA DE HISUYAMA  CL. JENNY ACUÑA MZA. DLTE. 5 </t>
  </si>
  <si>
    <t/>
  </si>
  <si>
    <t>C.P. IBERIA AV. MAXIMO RODRIGUEZ MZA. S/N</t>
  </si>
  <si>
    <t>947074979</t>
  </si>
  <si>
    <t>C.P. ALERTA JR. 6 MZA. T1 LTE. 1</t>
  </si>
  <si>
    <t>928713651</t>
  </si>
  <si>
    <t>URB. NUEVA VILLA AV. TUPAC AMARU MZA. A LTE. 16</t>
  </si>
  <si>
    <t>956632320</t>
  </si>
  <si>
    <t>CAS. NUEVO SUNAMPE - PREDIO LA BODEGA Y ANEXOS  MZA. C LTE. 10</t>
  </si>
  <si>
    <t>966614718</t>
  </si>
  <si>
    <t>URB. VILLAS DEL SOL  MZA. I LTE. 9</t>
  </si>
  <si>
    <t>AV. JOHN F KENNEDY MZA. L3 LTE. 3</t>
  </si>
  <si>
    <t>988984565</t>
  </si>
  <si>
    <t>DULANTO CHAPIAMA LESLI CELEDONIO</t>
  </si>
  <si>
    <t>05064172</t>
  </si>
  <si>
    <t>C.P. IBERIA CL. LORETO MZA. P3, LTE. 4</t>
  </si>
  <si>
    <t>928105989</t>
  </si>
  <si>
    <t>JURADO ACUACHE AIME MONICA</t>
  </si>
  <si>
    <t>30494555</t>
  </si>
  <si>
    <t>JJ ELIAS</t>
  </si>
  <si>
    <t>956565623</t>
  </si>
  <si>
    <t>ANCHANTE ISMAEL WILLIAM ISMAEL</t>
  </si>
  <si>
    <t>21553420</t>
  </si>
  <si>
    <t>URB. NUEVA VILLA  MZA. A LTE. 16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</si>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</sst>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quotePrefix="1"/>
    <xf numFmtId="43" fontId="0" fillId="0" borderId="0" xfId="42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2" defaultPivotStyle="PivotStyleLight16">
    <tableStyle name="Invisible" pivot="0" table="0" count="0" xr9:uid="{946FE034-58BB-4F61-9A51-A776C61DF5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db7452a9686e5fa/Desktop/Caja%20Tacna/ARE-PR-040%2001.10.24.xlsx" TargetMode="External"/><Relationship Id="rId1" Type="http://schemas.openxmlformats.org/officeDocument/2006/relationships/externalLinkPath" Target="ARE-PR-040%2001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E-PR-040"/>
    </sheetNames>
    <sheetDataSet>
      <sheetData sheetId="0">
        <row r="12">
          <cell r="A12">
            <v>556587</v>
          </cell>
        </row>
        <row r="13">
          <cell r="A13">
            <v>556592</v>
          </cell>
        </row>
        <row r="14">
          <cell r="A14">
            <v>786279</v>
          </cell>
        </row>
        <row r="15">
          <cell r="A15">
            <v>969550</v>
          </cell>
        </row>
        <row r="16">
          <cell r="A16">
            <v>1035365</v>
          </cell>
        </row>
        <row r="17">
          <cell r="A17">
            <v>1093168</v>
          </cell>
        </row>
        <row r="18">
          <cell r="A18">
            <v>1236017</v>
          </cell>
        </row>
        <row r="19">
          <cell r="A19">
            <v>1243636</v>
          </cell>
        </row>
        <row r="20">
          <cell r="A20">
            <v>1249332</v>
          </cell>
        </row>
        <row r="21">
          <cell r="A21">
            <v>1249687</v>
          </cell>
        </row>
        <row r="22">
          <cell r="A22">
            <v>1259177</v>
          </cell>
        </row>
        <row r="23">
          <cell r="A23">
            <v>1169460</v>
          </cell>
        </row>
        <row r="24">
          <cell r="A24">
            <v>1178245</v>
          </cell>
        </row>
        <row r="25">
          <cell r="A25">
            <v>1213542</v>
          </cell>
        </row>
        <row r="26">
          <cell r="A26">
            <v>1218499</v>
          </cell>
        </row>
        <row r="27">
          <cell r="A27">
            <v>1222132</v>
          </cell>
        </row>
        <row r="28">
          <cell r="A28">
            <v>1235729</v>
          </cell>
        </row>
        <row r="29">
          <cell r="A29">
            <v>1095851</v>
          </cell>
        </row>
        <row r="30">
          <cell r="A30">
            <v>1120439</v>
          </cell>
        </row>
        <row r="31">
          <cell r="A31">
            <v>1120642</v>
          </cell>
        </row>
        <row r="32">
          <cell r="A32">
            <v>1152055</v>
          </cell>
        </row>
        <row r="33">
          <cell r="A33">
            <v>1163516</v>
          </cell>
        </row>
        <row r="34">
          <cell r="A34">
            <v>1164909</v>
          </cell>
        </row>
        <row r="35">
          <cell r="A35">
            <v>1067428</v>
          </cell>
        </row>
        <row r="36">
          <cell r="A36">
            <v>1101086</v>
          </cell>
        </row>
        <row r="37">
          <cell r="A37">
            <v>1148801</v>
          </cell>
        </row>
        <row r="38">
          <cell r="A38">
            <v>1150532</v>
          </cell>
        </row>
        <row r="39">
          <cell r="A39">
            <v>1153368</v>
          </cell>
        </row>
        <row r="40">
          <cell r="A40">
            <v>1156085</v>
          </cell>
        </row>
        <row r="41">
          <cell r="A41">
            <v>1167166</v>
          </cell>
        </row>
        <row r="42">
          <cell r="A42">
            <v>1170115</v>
          </cell>
        </row>
        <row r="43">
          <cell r="A43">
            <v>1186202</v>
          </cell>
        </row>
        <row r="44">
          <cell r="A44">
            <v>1210547</v>
          </cell>
        </row>
        <row r="45">
          <cell r="A45">
            <v>1235763</v>
          </cell>
        </row>
        <row r="46">
          <cell r="A46">
            <v>760914</v>
          </cell>
        </row>
        <row r="47">
          <cell r="A47">
            <v>869226</v>
          </cell>
        </row>
        <row r="48">
          <cell r="A48">
            <v>937857</v>
          </cell>
        </row>
        <row r="49">
          <cell r="A49">
            <v>969108</v>
          </cell>
        </row>
        <row r="50">
          <cell r="A50">
            <v>993854</v>
          </cell>
        </row>
        <row r="51">
          <cell r="A51">
            <v>1004162</v>
          </cell>
        </row>
        <row r="52">
          <cell r="A52">
            <v>1180437</v>
          </cell>
        </row>
        <row r="53">
          <cell r="A53">
            <v>1182959</v>
          </cell>
        </row>
        <row r="54">
          <cell r="A54">
            <v>1192347</v>
          </cell>
        </row>
        <row r="55">
          <cell r="A55">
            <v>1220777</v>
          </cell>
        </row>
        <row r="56">
          <cell r="A56">
            <v>1161371</v>
          </cell>
        </row>
        <row r="57">
          <cell r="A57">
            <v>1172306</v>
          </cell>
        </row>
        <row r="58">
          <cell r="A58">
            <v>1173411</v>
          </cell>
        </row>
        <row r="59">
          <cell r="A59">
            <v>1173427</v>
          </cell>
        </row>
        <row r="60">
          <cell r="A60">
            <v>1178069</v>
          </cell>
        </row>
        <row r="61">
          <cell r="A61">
            <v>1178329</v>
          </cell>
        </row>
        <row r="62">
          <cell r="A62">
            <v>1089714</v>
          </cell>
        </row>
        <row r="63">
          <cell r="A63">
            <v>1113304</v>
          </cell>
        </row>
        <row r="64">
          <cell r="A64">
            <v>1114541</v>
          </cell>
        </row>
        <row r="65">
          <cell r="A65">
            <v>1114545</v>
          </cell>
        </row>
        <row r="66">
          <cell r="A66">
            <v>1135490</v>
          </cell>
        </row>
        <row r="67">
          <cell r="A67">
            <v>1157180</v>
          </cell>
        </row>
        <row r="68">
          <cell r="A68">
            <v>1031726</v>
          </cell>
        </row>
        <row r="69">
          <cell r="A69">
            <v>1044188</v>
          </cell>
        </row>
        <row r="70">
          <cell r="A70">
            <v>1059362</v>
          </cell>
        </row>
        <row r="71">
          <cell r="A71">
            <v>1088017</v>
          </cell>
        </row>
        <row r="72">
          <cell r="A72">
            <v>1088225</v>
          </cell>
        </row>
        <row r="73">
          <cell r="A73">
            <v>1088361</v>
          </cell>
        </row>
        <row r="74">
          <cell r="A74">
            <v>805119</v>
          </cell>
        </row>
        <row r="75">
          <cell r="A75">
            <v>916575</v>
          </cell>
        </row>
        <row r="76">
          <cell r="A76">
            <v>977900</v>
          </cell>
        </row>
        <row r="77">
          <cell r="A77">
            <v>985137</v>
          </cell>
        </row>
        <row r="78">
          <cell r="A78">
            <v>990241</v>
          </cell>
        </row>
        <row r="79">
          <cell r="A79">
            <v>1003905</v>
          </cell>
        </row>
        <row r="80">
          <cell r="A80">
            <v>1261401</v>
          </cell>
        </row>
        <row r="81">
          <cell r="A81">
            <v>1271548</v>
          </cell>
        </row>
        <row r="82">
          <cell r="A82">
            <v>1272660</v>
          </cell>
        </row>
        <row r="83">
          <cell r="A83">
            <v>1236070</v>
          </cell>
        </row>
        <row r="84">
          <cell r="A84">
            <v>1236995</v>
          </cell>
        </row>
        <row r="85">
          <cell r="A85">
            <v>1241792</v>
          </cell>
        </row>
        <row r="86">
          <cell r="A86">
            <v>1243868</v>
          </cell>
        </row>
        <row r="87">
          <cell r="A87">
            <v>1253166</v>
          </cell>
        </row>
        <row r="88">
          <cell r="A88">
            <v>1261129</v>
          </cell>
        </row>
        <row r="89">
          <cell r="A89">
            <v>1179687</v>
          </cell>
        </row>
        <row r="90">
          <cell r="A90">
            <v>1201549</v>
          </cell>
        </row>
        <row r="91">
          <cell r="A91">
            <v>1207567</v>
          </cell>
        </row>
        <row r="92">
          <cell r="A92">
            <v>1212929</v>
          </cell>
        </row>
        <row r="93">
          <cell r="A93">
            <v>1227194</v>
          </cell>
        </row>
        <row r="94">
          <cell r="A94">
            <v>1233101</v>
          </cell>
        </row>
        <row r="95">
          <cell r="A95">
            <v>1157840</v>
          </cell>
        </row>
        <row r="96">
          <cell r="A96">
            <v>1158581</v>
          </cell>
        </row>
        <row r="97">
          <cell r="A97">
            <v>1163433</v>
          </cell>
        </row>
        <row r="98">
          <cell r="A98">
            <v>1168643</v>
          </cell>
        </row>
        <row r="99">
          <cell r="A99">
            <v>1170220</v>
          </cell>
        </row>
        <row r="100">
          <cell r="A100">
            <v>1179457</v>
          </cell>
        </row>
        <row r="101">
          <cell r="A101">
            <v>1139444</v>
          </cell>
        </row>
        <row r="102">
          <cell r="A102">
            <v>1144589</v>
          </cell>
        </row>
        <row r="103">
          <cell r="A103">
            <v>1145250</v>
          </cell>
        </row>
        <row r="104">
          <cell r="A104">
            <v>1145844</v>
          </cell>
        </row>
        <row r="105">
          <cell r="A105">
            <v>1152369</v>
          </cell>
        </row>
        <row r="106">
          <cell r="A106">
            <v>1154616</v>
          </cell>
        </row>
        <row r="107">
          <cell r="A107">
            <v>1122053</v>
          </cell>
        </row>
        <row r="108">
          <cell r="A108">
            <v>1123662</v>
          </cell>
        </row>
        <row r="109">
          <cell r="A109">
            <v>1128886</v>
          </cell>
        </row>
        <row r="110">
          <cell r="A110">
            <v>1129093</v>
          </cell>
        </row>
        <row r="111">
          <cell r="A111">
            <v>1131912</v>
          </cell>
        </row>
        <row r="112">
          <cell r="A112">
            <v>1137794</v>
          </cell>
        </row>
        <row r="113">
          <cell r="A113">
            <v>1111543</v>
          </cell>
        </row>
        <row r="114">
          <cell r="A114">
            <v>1112092</v>
          </cell>
        </row>
        <row r="115">
          <cell r="A115">
            <v>1113018</v>
          </cell>
        </row>
        <row r="116">
          <cell r="A116">
            <v>1113640</v>
          </cell>
        </row>
        <row r="117">
          <cell r="A117">
            <v>1119259</v>
          </cell>
        </row>
        <row r="118">
          <cell r="A118">
            <v>1119764</v>
          </cell>
        </row>
        <row r="119">
          <cell r="A119">
            <v>1084553</v>
          </cell>
        </row>
        <row r="120">
          <cell r="A120">
            <v>1084555</v>
          </cell>
        </row>
        <row r="121">
          <cell r="A121">
            <v>1109854</v>
          </cell>
        </row>
        <row r="122">
          <cell r="A122">
            <v>1109954</v>
          </cell>
        </row>
        <row r="123">
          <cell r="A123">
            <v>1110540</v>
          </cell>
        </row>
        <row r="124">
          <cell r="A124">
            <v>1110924</v>
          </cell>
        </row>
        <row r="125">
          <cell r="A125">
            <v>1052650</v>
          </cell>
        </row>
        <row r="126">
          <cell r="A126">
            <v>1055147</v>
          </cell>
        </row>
        <row r="127">
          <cell r="A127">
            <v>1060086</v>
          </cell>
        </row>
        <row r="128">
          <cell r="A128">
            <v>1067078</v>
          </cell>
        </row>
        <row r="129">
          <cell r="A129">
            <v>1070963</v>
          </cell>
        </row>
        <row r="130">
          <cell r="A130">
            <v>1072459</v>
          </cell>
        </row>
        <row r="131">
          <cell r="A131">
            <v>1025408</v>
          </cell>
        </row>
        <row r="132">
          <cell r="A132">
            <v>1034204</v>
          </cell>
        </row>
        <row r="133">
          <cell r="A133">
            <v>1037002</v>
          </cell>
        </row>
        <row r="134">
          <cell r="A134">
            <v>1038487</v>
          </cell>
        </row>
        <row r="135">
          <cell r="A135">
            <v>1041578</v>
          </cell>
        </row>
        <row r="136">
          <cell r="A136">
            <v>1042846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791C-B833-401D-BD14-26C4251AA621}">
  <sheetPr filterMode="1"/>
  <dimension ref="A1:AX131"/>
  <sheetViews>
    <sheetView tabSelected="1" workbookViewId="0">
      <selection activeCell="B1" sqref="B1"/>
    </sheetView>
  </sheetViews>
  <sheetFormatPr baseColWidth="10" defaultRowHeight="14.4" x14ac:dyDescent="0.3"/>
  <cols>
    <col min="10" max="10" width="13" bestFit="1" customWidth="1"/>
    <col min="11" max="14" width="11.6640625" bestFit="1" customWidth="1"/>
    <col min="15" max="15" width="13" bestFit="1" customWidth="1"/>
    <col min="39" max="39" width="14.21875" bestFit="1" customWidth="1"/>
  </cols>
  <sheetData>
    <row r="1" spans="1:50" x14ac:dyDescent="0.3">
      <c r="B1" t="s">
        <v>830</v>
      </c>
      <c r="C1" s="1" t="s">
        <v>0</v>
      </c>
      <c r="D1" t="s">
        <v>1</v>
      </c>
      <c r="E1" t="s">
        <v>2</v>
      </c>
      <c r="F1" s="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s="1" t="s">
        <v>14</v>
      </c>
      <c r="R1" s="1" t="s">
        <v>15</v>
      </c>
      <c r="S1" s="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s="1" t="s">
        <v>45</v>
      </c>
      <c r="AW1" t="s">
        <v>46</v>
      </c>
      <c r="AX1" t="s">
        <v>47</v>
      </c>
    </row>
    <row r="2" spans="1:50" hidden="1" x14ac:dyDescent="0.3">
      <c r="A2">
        <f>+F2*1</f>
        <v>1004162</v>
      </c>
      <c r="B2">
        <f>+VLOOKUP(A2,'[1]ARE-PR-040'!$A$12:$A$136,1,FALSE)</f>
        <v>1004162</v>
      </c>
      <c r="C2" s="1" t="s">
        <v>48</v>
      </c>
      <c r="D2" t="s">
        <v>49</v>
      </c>
      <c r="E2" t="s">
        <v>50</v>
      </c>
      <c r="F2" s="1" t="s">
        <v>51</v>
      </c>
      <c r="G2">
        <v>621</v>
      </c>
      <c r="H2" t="s">
        <v>52</v>
      </c>
      <c r="I2">
        <v>1</v>
      </c>
      <c r="J2" s="4">
        <v>50410.14</v>
      </c>
      <c r="K2" s="4">
        <v>12731.81</v>
      </c>
      <c r="L2" s="4">
        <v>14423.57</v>
      </c>
      <c r="M2" s="4">
        <v>23254.76</v>
      </c>
      <c r="N2" s="4">
        <v>0</v>
      </c>
      <c r="O2" s="4">
        <v>50410.14</v>
      </c>
      <c r="P2" t="s">
        <v>53</v>
      </c>
      <c r="Q2" s="1" t="s">
        <v>54</v>
      </c>
      <c r="R2" s="1" t="s">
        <v>55</v>
      </c>
      <c r="S2" s="1" t="s">
        <v>54</v>
      </c>
      <c r="T2" t="s">
        <v>56</v>
      </c>
      <c r="U2" t="s">
        <v>57</v>
      </c>
      <c r="V2" t="s">
        <v>58</v>
      </c>
      <c r="W2" t="s">
        <v>59</v>
      </c>
      <c r="X2" t="s">
        <v>54</v>
      </c>
      <c r="Y2" t="s">
        <v>60</v>
      </c>
      <c r="Z2">
        <v>80281016</v>
      </c>
      <c r="AA2" t="s">
        <v>61</v>
      </c>
      <c r="AB2" t="s">
        <v>58</v>
      </c>
      <c r="AC2" t="s">
        <v>59</v>
      </c>
      <c r="AD2">
        <v>982684205</v>
      </c>
      <c r="AE2">
        <v>63</v>
      </c>
      <c r="AF2">
        <v>1</v>
      </c>
      <c r="AG2">
        <v>17</v>
      </c>
      <c r="AH2">
        <v>45</v>
      </c>
      <c r="AI2">
        <v>25656.99</v>
      </c>
      <c r="AJ2" s="2">
        <v>45646</v>
      </c>
      <c r="AK2" s="2">
        <v>45505.719560185185</v>
      </c>
      <c r="AL2">
        <v>621</v>
      </c>
      <c r="AM2" s="2">
        <v>45536</v>
      </c>
      <c r="AN2" s="4">
        <v>12731.81</v>
      </c>
      <c r="AO2" s="4">
        <v>14423.57</v>
      </c>
      <c r="AP2" s="4">
        <v>23254.76</v>
      </c>
      <c r="AQ2" s="4">
        <v>0</v>
      </c>
      <c r="AR2" s="4">
        <v>50410.14</v>
      </c>
    </row>
    <row r="3" spans="1:50" hidden="1" x14ac:dyDescent="0.3">
      <c r="A3">
        <f t="shared" ref="A3:A66" si="0">+F3*1</f>
        <v>1035365</v>
      </c>
      <c r="B3">
        <f>+VLOOKUP(A3,'[1]ARE-PR-040'!$A$12:$A$136,1,FALSE)</f>
        <v>1035365</v>
      </c>
      <c r="C3" s="1" t="s">
        <v>62</v>
      </c>
      <c r="D3" t="s">
        <v>63</v>
      </c>
      <c r="E3" t="s">
        <v>50</v>
      </c>
      <c r="F3" s="1" t="s">
        <v>64</v>
      </c>
      <c r="G3">
        <v>1147</v>
      </c>
      <c r="H3" t="s">
        <v>52</v>
      </c>
      <c r="I3">
        <v>1</v>
      </c>
      <c r="J3" s="4">
        <v>211327.69</v>
      </c>
      <c r="K3" s="4">
        <v>43890.69</v>
      </c>
      <c r="L3" s="4">
        <v>49287.14</v>
      </c>
      <c r="M3" s="4">
        <v>118149.86</v>
      </c>
      <c r="N3" s="4">
        <v>0</v>
      </c>
      <c r="O3" s="4">
        <v>211327.69</v>
      </c>
      <c r="P3" t="s">
        <v>65</v>
      </c>
      <c r="Q3" s="1" t="s">
        <v>54</v>
      </c>
      <c r="R3" s="1" t="s">
        <v>66</v>
      </c>
      <c r="S3" s="1" t="s">
        <v>54</v>
      </c>
      <c r="T3" t="s">
        <v>56</v>
      </c>
      <c r="U3" t="s">
        <v>67</v>
      </c>
      <c r="V3" t="s">
        <v>68</v>
      </c>
      <c r="W3" t="s">
        <v>68</v>
      </c>
      <c r="X3">
        <v>58573604</v>
      </c>
      <c r="Z3" t="s">
        <v>54</v>
      </c>
      <c r="AA3" t="s">
        <v>54</v>
      </c>
      <c r="AB3" t="s">
        <v>68</v>
      </c>
      <c r="AC3" t="s">
        <v>68</v>
      </c>
      <c r="AD3" t="s">
        <v>54</v>
      </c>
      <c r="AE3">
        <v>34</v>
      </c>
      <c r="AF3">
        <v>0</v>
      </c>
      <c r="AG3">
        <v>18</v>
      </c>
      <c r="AH3">
        <v>16</v>
      </c>
      <c r="AI3">
        <v>8791.11</v>
      </c>
      <c r="AK3" s="2">
        <v>44390.429120370369</v>
      </c>
      <c r="AL3">
        <v>1147</v>
      </c>
      <c r="AM3" s="2">
        <v>45536</v>
      </c>
      <c r="AN3" s="4">
        <v>43890.69</v>
      </c>
      <c r="AO3" s="4">
        <v>49287.14</v>
      </c>
      <c r="AP3" s="4">
        <v>118149.86</v>
      </c>
      <c r="AQ3" s="4">
        <v>0</v>
      </c>
      <c r="AR3" s="4">
        <v>211327.69</v>
      </c>
    </row>
    <row r="4" spans="1:50" hidden="1" x14ac:dyDescent="0.3">
      <c r="A4">
        <f t="shared" si="0"/>
        <v>1261129</v>
      </c>
      <c r="B4">
        <f>+VLOOKUP(A4,'[1]ARE-PR-040'!$A$12:$A$136,1,FALSE)</f>
        <v>1261129</v>
      </c>
      <c r="C4" s="1" t="s">
        <v>69</v>
      </c>
      <c r="D4" t="s">
        <v>70</v>
      </c>
      <c r="E4" t="s">
        <v>50</v>
      </c>
      <c r="F4" s="1" t="s">
        <v>72</v>
      </c>
      <c r="G4">
        <v>152</v>
      </c>
      <c r="H4" t="s">
        <v>52</v>
      </c>
      <c r="I4">
        <v>1</v>
      </c>
      <c r="J4" s="4">
        <v>70396.320000000007</v>
      </c>
      <c r="K4" s="4">
        <v>64402.57</v>
      </c>
      <c r="L4" s="4">
        <v>5269.44</v>
      </c>
      <c r="M4" s="4">
        <v>440.12</v>
      </c>
      <c r="N4" s="4">
        <v>284.19</v>
      </c>
      <c r="O4" s="4">
        <v>70396.320000000007</v>
      </c>
      <c r="P4" t="s">
        <v>73</v>
      </c>
      <c r="Q4" s="1" t="s">
        <v>54</v>
      </c>
      <c r="R4" s="1" t="s">
        <v>74</v>
      </c>
      <c r="S4" s="1" t="s">
        <v>54</v>
      </c>
      <c r="T4" t="s">
        <v>56</v>
      </c>
      <c r="U4" t="s">
        <v>75</v>
      </c>
      <c r="V4" t="s">
        <v>71</v>
      </c>
      <c r="W4" t="s">
        <v>76</v>
      </c>
      <c r="X4">
        <v>949405439</v>
      </c>
      <c r="Y4" t="s">
        <v>77</v>
      </c>
      <c r="Z4">
        <v>43383593</v>
      </c>
      <c r="AA4" t="s">
        <v>75</v>
      </c>
      <c r="AB4" t="s">
        <v>71</v>
      </c>
      <c r="AC4" t="s">
        <v>76</v>
      </c>
      <c r="AD4">
        <v>949405439</v>
      </c>
      <c r="AE4">
        <v>24</v>
      </c>
      <c r="AF4">
        <v>13</v>
      </c>
      <c r="AG4">
        <v>7</v>
      </c>
      <c r="AH4">
        <v>4</v>
      </c>
      <c r="AI4">
        <v>3813.02</v>
      </c>
      <c r="AJ4" s="2">
        <v>45598</v>
      </c>
      <c r="AK4" s="2">
        <v>45422.769594907404</v>
      </c>
      <c r="AL4">
        <v>152</v>
      </c>
      <c r="AM4" s="2">
        <v>45536</v>
      </c>
      <c r="AN4" s="4">
        <v>64402.57</v>
      </c>
      <c r="AO4" s="4">
        <v>5269.44</v>
      </c>
      <c r="AP4" s="4">
        <v>440.12</v>
      </c>
      <c r="AQ4" s="4">
        <v>284.19</v>
      </c>
      <c r="AR4" s="4">
        <v>70396.320000000007</v>
      </c>
    </row>
    <row r="5" spans="1:50" hidden="1" x14ac:dyDescent="0.3">
      <c r="A5">
        <f t="shared" si="0"/>
        <v>1123662</v>
      </c>
      <c r="B5">
        <f>+VLOOKUP(A5,'[1]ARE-PR-040'!$A$12:$A$136,1,FALSE)</f>
        <v>1123662</v>
      </c>
      <c r="C5" s="1" t="s">
        <v>69</v>
      </c>
      <c r="D5" t="s">
        <v>70</v>
      </c>
      <c r="E5" t="s">
        <v>50</v>
      </c>
      <c r="F5" s="1" t="s">
        <v>78</v>
      </c>
      <c r="G5">
        <v>851</v>
      </c>
      <c r="H5" t="s">
        <v>52</v>
      </c>
      <c r="I5">
        <v>1</v>
      </c>
      <c r="J5" s="4">
        <v>7991.29</v>
      </c>
      <c r="K5" s="4">
        <v>0.71</v>
      </c>
      <c r="L5" s="4">
        <v>5645.55</v>
      </c>
      <c r="M5" s="4">
        <v>1812.64</v>
      </c>
      <c r="N5" s="4">
        <v>532.39</v>
      </c>
      <c r="O5" s="4">
        <v>7991.29</v>
      </c>
      <c r="P5" t="s">
        <v>79</v>
      </c>
      <c r="Q5" s="1" t="s">
        <v>80</v>
      </c>
      <c r="R5" s="1" t="s">
        <v>54</v>
      </c>
      <c r="S5" s="1" t="s">
        <v>54</v>
      </c>
      <c r="T5" t="s">
        <v>81</v>
      </c>
      <c r="U5" t="s">
        <v>82</v>
      </c>
      <c r="V5" t="s">
        <v>71</v>
      </c>
      <c r="W5" t="s">
        <v>71</v>
      </c>
      <c r="X5">
        <v>940859576</v>
      </c>
      <c r="Z5" t="s">
        <v>54</v>
      </c>
      <c r="AA5" t="s">
        <v>54</v>
      </c>
      <c r="AB5" t="s">
        <v>71</v>
      </c>
      <c r="AC5" t="s">
        <v>71</v>
      </c>
      <c r="AD5" t="s">
        <v>54</v>
      </c>
      <c r="AE5">
        <v>26</v>
      </c>
      <c r="AF5">
        <v>0</v>
      </c>
      <c r="AG5">
        <v>17</v>
      </c>
      <c r="AH5">
        <v>9</v>
      </c>
      <c r="AI5">
        <v>1371.8</v>
      </c>
      <c r="AK5" s="2">
        <v>45568.746157407404</v>
      </c>
      <c r="AL5">
        <v>851</v>
      </c>
      <c r="AM5" s="2">
        <v>45536</v>
      </c>
      <c r="AN5" s="4">
        <v>0.71</v>
      </c>
      <c r="AO5" s="4">
        <v>5645.55</v>
      </c>
      <c r="AP5" s="4">
        <v>1812.64</v>
      </c>
      <c r="AQ5" s="4">
        <v>532.39</v>
      </c>
      <c r="AR5" s="4">
        <v>7991.29</v>
      </c>
      <c r="AS5" t="s">
        <v>83</v>
      </c>
      <c r="AT5" t="s">
        <v>84</v>
      </c>
      <c r="AU5" t="s">
        <v>85</v>
      </c>
      <c r="AV5" s="1" t="s">
        <v>86</v>
      </c>
      <c r="AW5" t="s">
        <v>87</v>
      </c>
      <c r="AX5">
        <v>920614726</v>
      </c>
    </row>
    <row r="6" spans="1:50" hidden="1" x14ac:dyDescent="0.3">
      <c r="A6">
        <f t="shared" si="0"/>
        <v>1129093</v>
      </c>
      <c r="B6">
        <f>+VLOOKUP(A6,'[1]ARE-PR-040'!$A$12:$A$136,1,FALSE)</f>
        <v>1129093</v>
      </c>
      <c r="C6" s="1" t="s">
        <v>69</v>
      </c>
      <c r="D6" t="s">
        <v>70</v>
      </c>
      <c r="E6" t="s">
        <v>50</v>
      </c>
      <c r="F6" s="1" t="s">
        <v>88</v>
      </c>
      <c r="G6">
        <v>778</v>
      </c>
      <c r="H6" t="s">
        <v>52</v>
      </c>
      <c r="I6">
        <v>1</v>
      </c>
      <c r="J6" s="4">
        <v>15042.95</v>
      </c>
      <c r="K6" s="4">
        <v>3656.23</v>
      </c>
      <c r="L6" s="4">
        <v>10587.09</v>
      </c>
      <c r="M6" s="4">
        <v>716.8</v>
      </c>
      <c r="N6" s="4">
        <v>82.83</v>
      </c>
      <c r="O6" s="4">
        <v>15042.95</v>
      </c>
      <c r="P6" t="s">
        <v>89</v>
      </c>
      <c r="Q6" s="1" t="s">
        <v>90</v>
      </c>
      <c r="R6" s="1" t="s">
        <v>54</v>
      </c>
      <c r="S6" s="1" t="s">
        <v>54</v>
      </c>
      <c r="T6" t="s">
        <v>81</v>
      </c>
      <c r="U6" t="s">
        <v>91</v>
      </c>
      <c r="V6" t="s">
        <v>71</v>
      </c>
      <c r="W6" t="s">
        <v>92</v>
      </c>
      <c r="X6">
        <v>944330137</v>
      </c>
      <c r="Z6" t="s">
        <v>54</v>
      </c>
      <c r="AA6" t="s">
        <v>54</v>
      </c>
      <c r="AB6" t="s">
        <v>71</v>
      </c>
      <c r="AC6" t="s">
        <v>92</v>
      </c>
      <c r="AD6" t="s">
        <v>54</v>
      </c>
      <c r="AE6">
        <v>48</v>
      </c>
      <c r="AF6">
        <v>5</v>
      </c>
      <c r="AG6">
        <v>19</v>
      </c>
      <c r="AH6">
        <v>24</v>
      </c>
      <c r="AI6">
        <v>712.56</v>
      </c>
      <c r="AJ6" s="2">
        <v>45763</v>
      </c>
      <c r="AK6" s="2">
        <v>45560.376712962963</v>
      </c>
      <c r="AL6">
        <v>778</v>
      </c>
      <c r="AM6" s="2">
        <v>45536</v>
      </c>
      <c r="AN6" s="4">
        <v>3656.23</v>
      </c>
      <c r="AO6" s="4">
        <v>10587.09</v>
      </c>
      <c r="AP6" s="4">
        <v>716.8</v>
      </c>
      <c r="AQ6" s="4">
        <v>82.83</v>
      </c>
      <c r="AR6" s="4">
        <v>15042.95</v>
      </c>
      <c r="AS6" t="s">
        <v>93</v>
      </c>
      <c r="AT6" t="s">
        <v>84</v>
      </c>
      <c r="AU6" t="s">
        <v>85</v>
      </c>
    </row>
    <row r="7" spans="1:50" hidden="1" x14ac:dyDescent="0.3">
      <c r="A7">
        <f t="shared" si="0"/>
        <v>1042846</v>
      </c>
      <c r="B7">
        <f>+VLOOKUP(A7,'[1]ARE-PR-040'!$A$12:$A$136,1,FALSE)</f>
        <v>1042846</v>
      </c>
      <c r="C7" s="1" t="s">
        <v>69</v>
      </c>
      <c r="D7" t="s">
        <v>70</v>
      </c>
      <c r="E7" t="s">
        <v>50</v>
      </c>
      <c r="F7" s="1" t="s">
        <v>94</v>
      </c>
      <c r="G7">
        <v>1233</v>
      </c>
      <c r="H7" t="s">
        <v>52</v>
      </c>
      <c r="I7">
        <v>1</v>
      </c>
      <c r="J7" s="4">
        <v>77308.12</v>
      </c>
      <c r="K7" s="4">
        <v>5500.3</v>
      </c>
      <c r="L7" s="4">
        <v>18909.95</v>
      </c>
      <c r="M7" s="4">
        <v>52836.83</v>
      </c>
      <c r="N7" s="4">
        <v>61.04</v>
      </c>
      <c r="O7" s="4">
        <v>77308.12</v>
      </c>
      <c r="P7" t="s">
        <v>95</v>
      </c>
      <c r="Q7" s="1" t="s">
        <v>96</v>
      </c>
      <c r="R7" s="1" t="s">
        <v>54</v>
      </c>
      <c r="S7" s="1" t="s">
        <v>54</v>
      </c>
      <c r="T7" t="s">
        <v>97</v>
      </c>
      <c r="U7" t="s">
        <v>98</v>
      </c>
      <c r="V7" t="s">
        <v>71</v>
      </c>
      <c r="W7" t="s">
        <v>71</v>
      </c>
      <c r="X7" t="s">
        <v>54</v>
      </c>
      <c r="Y7" t="s">
        <v>99</v>
      </c>
      <c r="Z7">
        <v>21415259</v>
      </c>
      <c r="AA7" t="s">
        <v>100</v>
      </c>
      <c r="AB7" t="s">
        <v>71</v>
      </c>
      <c r="AC7" t="s">
        <v>71</v>
      </c>
      <c r="AD7">
        <v>4</v>
      </c>
      <c r="AE7">
        <v>19</v>
      </c>
      <c r="AF7">
        <v>0</v>
      </c>
      <c r="AG7">
        <v>11</v>
      </c>
      <c r="AH7">
        <v>8</v>
      </c>
      <c r="AI7">
        <v>4921.6400000000003</v>
      </c>
      <c r="AK7" s="2">
        <v>45565.674953703703</v>
      </c>
      <c r="AL7">
        <v>1233</v>
      </c>
      <c r="AM7" s="2">
        <v>45536</v>
      </c>
      <c r="AN7" s="4">
        <v>5500.3</v>
      </c>
      <c r="AO7" s="4">
        <v>18909.95</v>
      </c>
      <c r="AP7" s="4">
        <v>52836.83</v>
      </c>
      <c r="AQ7" s="4">
        <v>61.04</v>
      </c>
      <c r="AR7" s="4">
        <v>77308.12</v>
      </c>
      <c r="AS7" t="s">
        <v>93</v>
      </c>
      <c r="AT7" t="s">
        <v>101</v>
      </c>
      <c r="AU7" t="s">
        <v>102</v>
      </c>
    </row>
    <row r="8" spans="1:50" hidden="1" x14ac:dyDescent="0.3">
      <c r="A8">
        <f t="shared" si="0"/>
        <v>1052650</v>
      </c>
      <c r="B8">
        <f>+VLOOKUP(A8,'[1]ARE-PR-040'!$A$12:$A$136,1,FALSE)</f>
        <v>1052650</v>
      </c>
      <c r="C8" s="1" t="s">
        <v>69</v>
      </c>
      <c r="D8" t="s">
        <v>70</v>
      </c>
      <c r="E8" t="s">
        <v>50</v>
      </c>
      <c r="F8" s="1" t="s">
        <v>103</v>
      </c>
      <c r="G8">
        <v>914</v>
      </c>
      <c r="H8" t="s">
        <v>52</v>
      </c>
      <c r="I8">
        <v>1</v>
      </c>
      <c r="J8" s="4">
        <v>187242.35</v>
      </c>
      <c r="K8" s="4">
        <v>53105.22</v>
      </c>
      <c r="L8" s="4">
        <v>21473.71</v>
      </c>
      <c r="M8" s="4">
        <v>112462.33</v>
      </c>
      <c r="N8" s="4">
        <v>201.09</v>
      </c>
      <c r="O8" s="4">
        <v>187242.35</v>
      </c>
      <c r="P8" t="s">
        <v>104</v>
      </c>
      <c r="Q8" s="1" t="s">
        <v>105</v>
      </c>
      <c r="R8" s="1" t="s">
        <v>54</v>
      </c>
      <c r="S8" s="1" t="s">
        <v>54</v>
      </c>
      <c r="T8" t="s">
        <v>56</v>
      </c>
      <c r="U8" t="s">
        <v>106</v>
      </c>
      <c r="V8" t="s">
        <v>71</v>
      </c>
      <c r="W8" t="s">
        <v>71</v>
      </c>
      <c r="X8" t="s">
        <v>54</v>
      </c>
      <c r="Z8" t="s">
        <v>54</v>
      </c>
      <c r="AA8" t="s">
        <v>54</v>
      </c>
      <c r="AB8" t="s">
        <v>71</v>
      </c>
      <c r="AC8" t="s">
        <v>71</v>
      </c>
      <c r="AD8" t="s">
        <v>54</v>
      </c>
      <c r="AE8">
        <v>33</v>
      </c>
      <c r="AF8">
        <v>0</v>
      </c>
      <c r="AG8">
        <v>14</v>
      </c>
      <c r="AH8">
        <v>19</v>
      </c>
      <c r="AI8">
        <v>6046.4</v>
      </c>
      <c r="AK8" s="2">
        <v>44651.39744212963</v>
      </c>
      <c r="AL8">
        <v>914</v>
      </c>
      <c r="AM8" s="2">
        <v>45536</v>
      </c>
      <c r="AN8" s="4">
        <v>53105.22</v>
      </c>
      <c r="AO8" s="4">
        <v>21473.71</v>
      </c>
      <c r="AP8" s="4">
        <v>112462.33</v>
      </c>
      <c r="AQ8" s="4">
        <v>201.09</v>
      </c>
      <c r="AR8" s="4">
        <v>187242.35</v>
      </c>
      <c r="AS8" t="s">
        <v>107</v>
      </c>
      <c r="AT8" t="s">
        <v>108</v>
      </c>
      <c r="AU8" t="s">
        <v>102</v>
      </c>
      <c r="AV8" s="1" t="s">
        <v>109</v>
      </c>
      <c r="AW8" t="s">
        <v>110</v>
      </c>
    </row>
    <row r="9" spans="1:50" hidden="1" x14ac:dyDescent="0.3">
      <c r="A9">
        <f t="shared" si="0"/>
        <v>1167166</v>
      </c>
      <c r="B9">
        <f>+VLOOKUP(A9,'[1]ARE-PR-040'!$A$12:$A$136,1,FALSE)</f>
        <v>1167166</v>
      </c>
      <c r="C9" s="1" t="s">
        <v>111</v>
      </c>
      <c r="D9" t="s">
        <v>112</v>
      </c>
      <c r="E9" t="s">
        <v>50</v>
      </c>
      <c r="F9" s="1" t="s">
        <v>113</v>
      </c>
      <c r="G9">
        <v>447</v>
      </c>
      <c r="H9" t="s">
        <v>52</v>
      </c>
      <c r="I9">
        <v>1</v>
      </c>
      <c r="J9" s="4">
        <v>48234.82</v>
      </c>
      <c r="K9" s="4">
        <v>34349.53</v>
      </c>
      <c r="L9" s="4">
        <v>9263.0499999999993</v>
      </c>
      <c r="M9" s="4">
        <v>4519.04</v>
      </c>
      <c r="N9" s="4">
        <v>103.2</v>
      </c>
      <c r="O9" s="4">
        <v>48234.82</v>
      </c>
      <c r="P9" t="s">
        <v>114</v>
      </c>
      <c r="Q9" s="1" t="s">
        <v>115</v>
      </c>
      <c r="R9" s="1" t="s">
        <v>54</v>
      </c>
      <c r="S9" s="1" t="s">
        <v>54</v>
      </c>
      <c r="T9" t="s">
        <v>56</v>
      </c>
      <c r="U9" t="s">
        <v>116</v>
      </c>
      <c r="V9" t="s">
        <v>68</v>
      </c>
      <c r="W9" t="s">
        <v>68</v>
      </c>
      <c r="X9">
        <v>9827198912</v>
      </c>
      <c r="Z9" t="s">
        <v>54</v>
      </c>
      <c r="AA9" t="s">
        <v>54</v>
      </c>
      <c r="AB9" t="s">
        <v>68</v>
      </c>
      <c r="AC9" t="s">
        <v>68</v>
      </c>
      <c r="AD9" t="s">
        <v>54</v>
      </c>
      <c r="AE9">
        <v>12</v>
      </c>
      <c r="AF9">
        <v>0</v>
      </c>
      <c r="AG9">
        <v>4</v>
      </c>
      <c r="AH9">
        <v>8</v>
      </c>
      <c r="AI9">
        <v>8941.76</v>
      </c>
      <c r="AK9" s="2">
        <v>45073.521574074075</v>
      </c>
      <c r="AL9">
        <v>447</v>
      </c>
      <c r="AM9" s="2">
        <v>45536</v>
      </c>
      <c r="AN9" s="4">
        <v>34349.53</v>
      </c>
      <c r="AO9" s="4">
        <v>9263.0499999999993</v>
      </c>
      <c r="AP9" s="4">
        <v>4519.04</v>
      </c>
      <c r="AQ9" s="4">
        <v>103.2</v>
      </c>
      <c r="AR9" s="4">
        <v>48234.82</v>
      </c>
      <c r="AS9" t="s">
        <v>107</v>
      </c>
      <c r="AT9" t="s">
        <v>108</v>
      </c>
      <c r="AU9" t="s">
        <v>102</v>
      </c>
    </row>
    <row r="10" spans="1:50" hidden="1" x14ac:dyDescent="0.3">
      <c r="A10">
        <f t="shared" si="0"/>
        <v>1178245</v>
      </c>
      <c r="B10">
        <f>+VLOOKUP(A10,'[1]ARE-PR-040'!$A$12:$A$136,1,FALSE)</f>
        <v>1178245</v>
      </c>
      <c r="C10" s="1" t="s">
        <v>62</v>
      </c>
      <c r="D10" t="s">
        <v>63</v>
      </c>
      <c r="E10" t="s">
        <v>50</v>
      </c>
      <c r="F10" s="1" t="s">
        <v>118</v>
      </c>
      <c r="G10">
        <v>636</v>
      </c>
      <c r="H10" t="s">
        <v>52</v>
      </c>
      <c r="I10">
        <v>1</v>
      </c>
      <c r="J10" s="4">
        <v>27631.83</v>
      </c>
      <c r="K10" s="4">
        <v>17102.830000000002</v>
      </c>
      <c r="L10" s="4">
        <v>7484.87</v>
      </c>
      <c r="M10" s="4">
        <v>2965.01</v>
      </c>
      <c r="N10" s="4">
        <v>79.12</v>
      </c>
      <c r="O10" s="4">
        <v>27631.83</v>
      </c>
      <c r="P10" t="s">
        <v>119</v>
      </c>
      <c r="Q10" s="1" t="s">
        <v>120</v>
      </c>
      <c r="R10" s="1" t="s">
        <v>54</v>
      </c>
      <c r="S10" s="1" t="s">
        <v>54</v>
      </c>
      <c r="T10" t="s">
        <v>97</v>
      </c>
      <c r="U10" t="s">
        <v>121</v>
      </c>
      <c r="V10" t="s">
        <v>68</v>
      </c>
      <c r="W10" t="s">
        <v>122</v>
      </c>
      <c r="X10" t="s">
        <v>54</v>
      </c>
      <c r="Z10" t="s">
        <v>54</v>
      </c>
      <c r="AA10" t="s">
        <v>54</v>
      </c>
      <c r="AB10" t="s">
        <v>68</v>
      </c>
      <c r="AC10" t="s">
        <v>122</v>
      </c>
      <c r="AD10" t="s">
        <v>54</v>
      </c>
      <c r="AE10">
        <v>12</v>
      </c>
      <c r="AF10">
        <v>0</v>
      </c>
      <c r="AG10">
        <v>8</v>
      </c>
      <c r="AH10">
        <v>4</v>
      </c>
      <c r="AI10">
        <v>2310.4299999999998</v>
      </c>
      <c r="AK10" s="2">
        <v>44924.468819444446</v>
      </c>
      <c r="AL10">
        <v>636</v>
      </c>
      <c r="AM10" s="2">
        <v>45536</v>
      </c>
      <c r="AN10" s="4">
        <v>17102.830000000002</v>
      </c>
      <c r="AO10" s="4">
        <v>7484.87</v>
      </c>
      <c r="AP10" s="4">
        <v>2965.01</v>
      </c>
      <c r="AQ10" s="4">
        <v>79.12</v>
      </c>
      <c r="AR10" s="4">
        <v>27631.83</v>
      </c>
      <c r="AS10" t="s">
        <v>93</v>
      </c>
      <c r="AT10" t="s">
        <v>123</v>
      </c>
      <c r="AU10" t="s">
        <v>117</v>
      </c>
    </row>
    <row r="11" spans="1:50" hidden="1" x14ac:dyDescent="0.3">
      <c r="A11">
        <f t="shared" si="0"/>
        <v>1186202</v>
      </c>
      <c r="B11">
        <f>+VLOOKUP(A11,'[1]ARE-PR-040'!$A$12:$A$136,1,FALSE)</f>
        <v>1186202</v>
      </c>
      <c r="C11" s="1" t="s">
        <v>111</v>
      </c>
      <c r="D11" t="s">
        <v>112</v>
      </c>
      <c r="E11" t="s">
        <v>50</v>
      </c>
      <c r="F11" s="1" t="s">
        <v>124</v>
      </c>
      <c r="G11">
        <v>471</v>
      </c>
      <c r="H11" t="s">
        <v>52</v>
      </c>
      <c r="I11">
        <v>1</v>
      </c>
      <c r="J11" s="4">
        <v>26518.45</v>
      </c>
      <c r="K11" s="4">
        <v>18035.82</v>
      </c>
      <c r="L11" s="4">
        <v>7052.17</v>
      </c>
      <c r="M11" s="4">
        <v>1349.17</v>
      </c>
      <c r="N11" s="4">
        <v>81.290000000000006</v>
      </c>
      <c r="O11" s="4">
        <v>26518.45</v>
      </c>
      <c r="P11" t="s">
        <v>125</v>
      </c>
      <c r="Q11" s="1" t="s">
        <v>126</v>
      </c>
      <c r="R11" s="1" t="s">
        <v>54</v>
      </c>
      <c r="S11" s="1" t="s">
        <v>54</v>
      </c>
      <c r="T11" t="s">
        <v>56</v>
      </c>
      <c r="U11" t="s">
        <v>127</v>
      </c>
      <c r="V11" t="s">
        <v>68</v>
      </c>
      <c r="W11" t="s">
        <v>68</v>
      </c>
      <c r="X11" t="s">
        <v>54</v>
      </c>
      <c r="Z11" t="s">
        <v>54</v>
      </c>
      <c r="AA11" t="s">
        <v>54</v>
      </c>
      <c r="AB11" t="s">
        <v>68</v>
      </c>
      <c r="AC11" t="s">
        <v>68</v>
      </c>
      <c r="AD11" t="s">
        <v>54</v>
      </c>
      <c r="AE11">
        <v>24</v>
      </c>
      <c r="AF11">
        <v>0</v>
      </c>
      <c r="AG11">
        <v>16</v>
      </c>
      <c r="AH11">
        <v>8</v>
      </c>
      <c r="AI11">
        <v>1342.93</v>
      </c>
      <c r="AK11" s="2">
        <v>45037.702777777777</v>
      </c>
      <c r="AL11">
        <v>471</v>
      </c>
      <c r="AM11" s="2">
        <v>45536</v>
      </c>
      <c r="AN11" s="4">
        <v>18035.82</v>
      </c>
      <c r="AO11" s="4">
        <v>7052.17</v>
      </c>
      <c r="AP11" s="4">
        <v>1349.17</v>
      </c>
      <c r="AQ11" s="4">
        <v>81.290000000000006</v>
      </c>
      <c r="AR11" s="4">
        <v>26518.45</v>
      </c>
      <c r="AS11" t="s">
        <v>93</v>
      </c>
      <c r="AT11" t="s">
        <v>108</v>
      </c>
      <c r="AU11" t="s">
        <v>117</v>
      </c>
    </row>
    <row r="12" spans="1:50" hidden="1" x14ac:dyDescent="0.3">
      <c r="A12">
        <f t="shared" si="0"/>
        <v>1201549</v>
      </c>
      <c r="B12">
        <f>+VLOOKUP(A12,'[1]ARE-PR-040'!$A$12:$A$136,1,FALSE)</f>
        <v>1201549</v>
      </c>
      <c r="C12" s="1" t="s">
        <v>69</v>
      </c>
      <c r="D12" t="s">
        <v>70</v>
      </c>
      <c r="E12" t="s">
        <v>50</v>
      </c>
      <c r="F12" s="1" t="s">
        <v>128</v>
      </c>
      <c r="G12">
        <v>519</v>
      </c>
      <c r="H12" t="s">
        <v>52</v>
      </c>
      <c r="I12">
        <v>1</v>
      </c>
      <c r="J12" s="4">
        <v>28257.3</v>
      </c>
      <c r="K12" s="4">
        <v>15816.22</v>
      </c>
      <c r="L12" s="4">
        <v>10929.21</v>
      </c>
      <c r="M12" s="4">
        <v>1426.29</v>
      </c>
      <c r="N12" s="4">
        <v>85.58</v>
      </c>
      <c r="O12" s="4">
        <v>28257.3</v>
      </c>
      <c r="P12" t="s">
        <v>129</v>
      </c>
      <c r="Q12" s="1" t="s">
        <v>130</v>
      </c>
      <c r="R12" s="1" t="s">
        <v>54</v>
      </c>
      <c r="S12" s="1" t="s">
        <v>54</v>
      </c>
      <c r="T12" t="s">
        <v>97</v>
      </c>
      <c r="U12" t="s">
        <v>131</v>
      </c>
      <c r="V12" t="s">
        <v>71</v>
      </c>
      <c r="W12" t="s">
        <v>92</v>
      </c>
      <c r="X12">
        <v>949534598</v>
      </c>
      <c r="Z12" t="s">
        <v>54</v>
      </c>
      <c r="AA12" t="s">
        <v>54</v>
      </c>
      <c r="AB12" t="s">
        <v>71</v>
      </c>
      <c r="AC12" t="s">
        <v>92</v>
      </c>
      <c r="AD12" t="s">
        <v>54</v>
      </c>
      <c r="AE12">
        <v>18</v>
      </c>
      <c r="AF12">
        <v>0</v>
      </c>
      <c r="AG12">
        <v>16</v>
      </c>
      <c r="AH12">
        <v>2</v>
      </c>
      <c r="AI12">
        <v>1327.08</v>
      </c>
      <c r="AK12" s="2">
        <v>44964.439201388886</v>
      </c>
      <c r="AL12">
        <v>519</v>
      </c>
      <c r="AM12" s="2">
        <v>45536</v>
      </c>
      <c r="AN12" s="4">
        <v>15816.22</v>
      </c>
      <c r="AO12" s="4">
        <v>10929.21</v>
      </c>
      <c r="AP12" s="4">
        <v>1426.29</v>
      </c>
      <c r="AQ12" s="4">
        <v>85.58</v>
      </c>
      <c r="AR12" s="4">
        <v>28257.3</v>
      </c>
      <c r="AS12" t="s">
        <v>93</v>
      </c>
      <c r="AT12" t="s">
        <v>108</v>
      </c>
      <c r="AU12" t="s">
        <v>117</v>
      </c>
    </row>
    <row r="13" spans="1:50" hidden="1" x14ac:dyDescent="0.3">
      <c r="A13">
        <f t="shared" si="0"/>
        <v>1222132</v>
      </c>
      <c r="B13">
        <f>+VLOOKUP(A13,'[1]ARE-PR-040'!$A$12:$A$136,1,FALSE)</f>
        <v>1222132</v>
      </c>
      <c r="C13" s="1" t="s">
        <v>62</v>
      </c>
      <c r="D13" t="s">
        <v>63</v>
      </c>
      <c r="E13" t="s">
        <v>50</v>
      </c>
      <c r="F13" s="1" t="s">
        <v>132</v>
      </c>
      <c r="G13">
        <v>454</v>
      </c>
      <c r="H13" t="s">
        <v>52</v>
      </c>
      <c r="I13">
        <v>1</v>
      </c>
      <c r="J13" s="4">
        <v>25479.119999999999</v>
      </c>
      <c r="K13" s="4">
        <v>16894.89</v>
      </c>
      <c r="L13" s="4">
        <v>7770.84</v>
      </c>
      <c r="M13" s="4">
        <v>718.8</v>
      </c>
      <c r="N13" s="4">
        <v>94.59</v>
      </c>
      <c r="O13" s="4">
        <v>25479.119999999999</v>
      </c>
      <c r="P13" t="s">
        <v>133</v>
      </c>
      <c r="Q13" s="1" t="s">
        <v>134</v>
      </c>
      <c r="R13" s="1" t="s">
        <v>54</v>
      </c>
      <c r="S13" s="1" t="s">
        <v>54</v>
      </c>
      <c r="T13" t="s">
        <v>56</v>
      </c>
      <c r="U13" t="s">
        <v>135</v>
      </c>
      <c r="V13" t="s">
        <v>68</v>
      </c>
      <c r="W13" t="s">
        <v>68</v>
      </c>
      <c r="X13">
        <v>915011815</v>
      </c>
      <c r="Y13" t="s">
        <v>136</v>
      </c>
      <c r="Z13">
        <v>41124483</v>
      </c>
      <c r="AA13" t="s">
        <v>137</v>
      </c>
      <c r="AB13" t="s">
        <v>68</v>
      </c>
      <c r="AC13" t="s">
        <v>68</v>
      </c>
      <c r="AD13">
        <v>969929667</v>
      </c>
      <c r="AE13">
        <v>24</v>
      </c>
      <c r="AF13">
        <v>6</v>
      </c>
      <c r="AG13">
        <v>17</v>
      </c>
      <c r="AH13">
        <v>1</v>
      </c>
      <c r="AI13">
        <v>1001.2</v>
      </c>
      <c r="AJ13" s="2">
        <v>45601</v>
      </c>
      <c r="AL13">
        <v>454</v>
      </c>
      <c r="AM13" s="2">
        <v>45536</v>
      </c>
      <c r="AN13" s="4">
        <v>16894.89</v>
      </c>
      <c r="AO13" s="4">
        <v>7770.84</v>
      </c>
      <c r="AP13" s="4">
        <v>718.8</v>
      </c>
      <c r="AQ13" s="4">
        <v>94.59</v>
      </c>
      <c r="AR13" s="4">
        <v>25479.119999999999</v>
      </c>
      <c r="AS13" t="s">
        <v>93</v>
      </c>
      <c r="AT13" t="s">
        <v>138</v>
      </c>
      <c r="AU13" t="s">
        <v>117</v>
      </c>
      <c r="AV13" s="1" t="s">
        <v>139</v>
      </c>
      <c r="AW13" t="s">
        <v>140</v>
      </c>
      <c r="AX13">
        <v>915011815</v>
      </c>
    </row>
    <row r="14" spans="1:50" hidden="1" x14ac:dyDescent="0.3">
      <c r="A14">
        <f t="shared" si="0"/>
        <v>1235729</v>
      </c>
      <c r="B14">
        <f>+VLOOKUP(A14,'[1]ARE-PR-040'!$A$12:$A$136,1,FALSE)</f>
        <v>1235729</v>
      </c>
      <c r="C14" s="1" t="s">
        <v>62</v>
      </c>
      <c r="D14" t="s">
        <v>63</v>
      </c>
      <c r="E14" t="s">
        <v>50</v>
      </c>
      <c r="F14" s="1" t="s">
        <v>141</v>
      </c>
      <c r="G14">
        <v>366</v>
      </c>
      <c r="H14" t="s">
        <v>52</v>
      </c>
      <c r="I14">
        <v>1</v>
      </c>
      <c r="J14" s="4">
        <v>43271.31</v>
      </c>
      <c r="K14" s="4">
        <v>36116.83</v>
      </c>
      <c r="L14" s="4">
        <v>6282.77</v>
      </c>
      <c r="M14" s="4">
        <v>700.33</v>
      </c>
      <c r="N14" s="4">
        <v>171.38</v>
      </c>
      <c r="O14" s="4">
        <v>43271.31</v>
      </c>
      <c r="P14" t="s">
        <v>142</v>
      </c>
      <c r="Q14" s="1" t="s">
        <v>143</v>
      </c>
      <c r="R14" s="1" t="s">
        <v>54</v>
      </c>
      <c r="S14" s="1" t="s">
        <v>54</v>
      </c>
      <c r="T14" t="s">
        <v>56</v>
      </c>
      <c r="U14" t="s">
        <v>144</v>
      </c>
      <c r="V14" t="s">
        <v>68</v>
      </c>
      <c r="W14" t="s">
        <v>145</v>
      </c>
      <c r="X14" t="s">
        <v>54</v>
      </c>
      <c r="Z14" t="s">
        <v>54</v>
      </c>
      <c r="AA14" t="s">
        <v>54</v>
      </c>
      <c r="AB14" t="s">
        <v>68</v>
      </c>
      <c r="AC14" t="s">
        <v>145</v>
      </c>
      <c r="AD14" t="s">
        <v>54</v>
      </c>
      <c r="AE14">
        <v>36</v>
      </c>
      <c r="AF14">
        <v>21</v>
      </c>
      <c r="AG14">
        <v>14</v>
      </c>
      <c r="AH14">
        <v>1</v>
      </c>
      <c r="AI14">
        <v>1475.81</v>
      </c>
      <c r="AJ14" s="2">
        <v>45598</v>
      </c>
      <c r="AK14" s="2">
        <v>45490.754189814812</v>
      </c>
      <c r="AL14">
        <v>366</v>
      </c>
      <c r="AM14" s="2">
        <v>45536</v>
      </c>
      <c r="AN14" s="4">
        <v>36116.83</v>
      </c>
      <c r="AO14" s="4">
        <v>6282.77</v>
      </c>
      <c r="AP14" s="4">
        <v>700.33</v>
      </c>
      <c r="AQ14" s="4">
        <v>171.38</v>
      </c>
      <c r="AR14" s="4">
        <v>43271.31</v>
      </c>
      <c r="AS14" t="s">
        <v>93</v>
      </c>
      <c r="AT14" t="s">
        <v>108</v>
      </c>
      <c r="AU14" t="s">
        <v>117</v>
      </c>
      <c r="AV14" s="1" t="s">
        <v>146</v>
      </c>
      <c r="AW14" t="s">
        <v>147</v>
      </c>
      <c r="AX14">
        <v>957018158</v>
      </c>
    </row>
    <row r="15" spans="1:50" hidden="1" x14ac:dyDescent="0.3">
      <c r="A15">
        <f t="shared" si="0"/>
        <v>1261401</v>
      </c>
      <c r="B15">
        <f>+VLOOKUP(A15,'[1]ARE-PR-040'!$A$12:$A$136,1,FALSE)</f>
        <v>1261401</v>
      </c>
      <c r="C15" s="1" t="s">
        <v>69</v>
      </c>
      <c r="D15" t="s">
        <v>70</v>
      </c>
      <c r="E15" t="s">
        <v>50</v>
      </c>
      <c r="F15" s="1" t="s">
        <v>148</v>
      </c>
      <c r="G15">
        <v>148</v>
      </c>
      <c r="H15" t="s">
        <v>52</v>
      </c>
      <c r="I15">
        <v>1</v>
      </c>
      <c r="J15" s="4">
        <v>34457.480000000003</v>
      </c>
      <c r="K15" s="4">
        <v>30912.91</v>
      </c>
      <c r="L15" s="4">
        <v>2763.38</v>
      </c>
      <c r="M15" s="4">
        <v>642.89</v>
      </c>
      <c r="N15" s="4">
        <v>138.30000000000001</v>
      </c>
      <c r="O15" s="4">
        <v>34457.480000000003</v>
      </c>
      <c r="P15" t="s">
        <v>149</v>
      </c>
      <c r="Q15" s="1" t="s">
        <v>150</v>
      </c>
      <c r="R15" s="1" t="s">
        <v>54</v>
      </c>
      <c r="S15" s="1" t="s">
        <v>54</v>
      </c>
      <c r="T15" t="s">
        <v>56</v>
      </c>
      <c r="U15" t="s">
        <v>151</v>
      </c>
      <c r="V15" t="s">
        <v>71</v>
      </c>
      <c r="W15" t="s">
        <v>152</v>
      </c>
      <c r="X15">
        <v>956580196</v>
      </c>
      <c r="Z15" t="s">
        <v>54</v>
      </c>
      <c r="AA15" t="s">
        <v>54</v>
      </c>
      <c r="AB15" t="s">
        <v>71</v>
      </c>
      <c r="AC15" t="s">
        <v>152</v>
      </c>
      <c r="AD15" t="s">
        <v>54</v>
      </c>
      <c r="AE15">
        <v>12</v>
      </c>
      <c r="AF15">
        <v>1</v>
      </c>
      <c r="AG15">
        <v>7</v>
      </c>
      <c r="AH15">
        <v>4</v>
      </c>
      <c r="AI15">
        <v>4144.55</v>
      </c>
      <c r="AJ15" s="2">
        <v>45602</v>
      </c>
      <c r="AK15" s="2">
        <v>45412.711469907408</v>
      </c>
      <c r="AL15">
        <v>148</v>
      </c>
      <c r="AM15" s="2">
        <v>45536</v>
      </c>
      <c r="AN15" s="4">
        <v>30912.91</v>
      </c>
      <c r="AO15" s="4">
        <v>2763.38</v>
      </c>
      <c r="AP15" s="4">
        <v>642.89</v>
      </c>
      <c r="AQ15" s="4">
        <v>138.30000000000001</v>
      </c>
      <c r="AR15" s="4">
        <v>34457.480000000003</v>
      </c>
      <c r="AS15" t="s">
        <v>93</v>
      </c>
      <c r="AT15" t="s">
        <v>101</v>
      </c>
      <c r="AU15" t="s">
        <v>117</v>
      </c>
    </row>
    <row r="16" spans="1:50" hidden="1" x14ac:dyDescent="0.3">
      <c r="A16">
        <f t="shared" si="0"/>
        <v>1243636</v>
      </c>
      <c r="B16">
        <f>+VLOOKUP(A16,'[1]ARE-PR-040'!$A$12:$A$136,1,FALSE)</f>
        <v>1243636</v>
      </c>
      <c r="C16" s="1" t="s">
        <v>62</v>
      </c>
      <c r="D16" t="s">
        <v>63</v>
      </c>
      <c r="E16" t="s">
        <v>50</v>
      </c>
      <c r="F16" s="1" t="s">
        <v>153</v>
      </c>
      <c r="G16">
        <v>276</v>
      </c>
      <c r="H16" t="s">
        <v>52</v>
      </c>
      <c r="I16">
        <v>1</v>
      </c>
      <c r="J16" s="4">
        <v>22420.04</v>
      </c>
      <c r="K16" s="4">
        <v>17697.75</v>
      </c>
      <c r="L16" s="4">
        <v>3331.97</v>
      </c>
      <c r="M16" s="4">
        <v>1311.9</v>
      </c>
      <c r="N16" s="4">
        <v>78.42</v>
      </c>
      <c r="O16" s="4">
        <v>22420.04</v>
      </c>
      <c r="P16" t="s">
        <v>154</v>
      </c>
      <c r="Q16" s="1" t="s">
        <v>155</v>
      </c>
      <c r="R16" s="1" t="s">
        <v>54</v>
      </c>
      <c r="S16" s="1" t="s">
        <v>54</v>
      </c>
      <c r="T16" t="s">
        <v>56</v>
      </c>
      <c r="U16" t="s">
        <v>156</v>
      </c>
      <c r="V16" t="s">
        <v>68</v>
      </c>
      <c r="W16" t="s">
        <v>68</v>
      </c>
      <c r="X16">
        <v>976353447</v>
      </c>
      <c r="Z16" t="s">
        <v>54</v>
      </c>
      <c r="AA16" t="s">
        <v>54</v>
      </c>
      <c r="AB16" t="s">
        <v>68</v>
      </c>
      <c r="AC16" t="s">
        <v>68</v>
      </c>
      <c r="AD16" t="s">
        <v>54</v>
      </c>
      <c r="AE16">
        <v>9</v>
      </c>
      <c r="AF16">
        <v>0</v>
      </c>
      <c r="AG16">
        <v>6</v>
      </c>
      <c r="AH16">
        <v>3</v>
      </c>
      <c r="AI16">
        <v>3141.13</v>
      </c>
      <c r="AK16" s="2">
        <v>45290.64199074074</v>
      </c>
      <c r="AL16">
        <v>276</v>
      </c>
      <c r="AM16" s="2">
        <v>45536</v>
      </c>
      <c r="AN16" s="4">
        <v>17697.75</v>
      </c>
      <c r="AO16" s="4">
        <v>3331.97</v>
      </c>
      <c r="AP16" s="4">
        <v>1311.9</v>
      </c>
      <c r="AQ16" s="4">
        <v>78.42</v>
      </c>
      <c r="AR16" s="4">
        <v>22420.04</v>
      </c>
      <c r="AS16" t="s">
        <v>93</v>
      </c>
      <c r="AT16" t="s">
        <v>157</v>
      </c>
      <c r="AU16" t="s">
        <v>117</v>
      </c>
    </row>
    <row r="17" spans="1:50" hidden="1" x14ac:dyDescent="0.3">
      <c r="A17">
        <f t="shared" si="0"/>
        <v>1236070</v>
      </c>
      <c r="B17">
        <f>+VLOOKUP(A17,'[1]ARE-PR-040'!$A$12:$A$136,1,FALSE)</f>
        <v>1236070</v>
      </c>
      <c r="C17" s="1" t="s">
        <v>69</v>
      </c>
      <c r="D17" t="s">
        <v>70</v>
      </c>
      <c r="E17" t="s">
        <v>50</v>
      </c>
      <c r="F17" s="1" t="s">
        <v>158</v>
      </c>
      <c r="G17">
        <v>229</v>
      </c>
      <c r="H17" t="s">
        <v>52</v>
      </c>
      <c r="I17">
        <v>1</v>
      </c>
      <c r="J17" s="4">
        <v>70035.460000000006</v>
      </c>
      <c r="K17" s="4">
        <v>59239.77</v>
      </c>
      <c r="L17" s="4">
        <v>9450.9599999999991</v>
      </c>
      <c r="M17" s="4">
        <v>1072.1600000000001</v>
      </c>
      <c r="N17" s="4">
        <v>272.57</v>
      </c>
      <c r="O17" s="4">
        <v>70035.460000000006</v>
      </c>
      <c r="P17" t="s">
        <v>159</v>
      </c>
      <c r="Q17" s="1" t="s">
        <v>160</v>
      </c>
      <c r="R17" s="1" t="s">
        <v>54</v>
      </c>
      <c r="S17" s="1" t="s">
        <v>54</v>
      </c>
      <c r="T17" t="s">
        <v>56</v>
      </c>
      <c r="U17" t="s">
        <v>161</v>
      </c>
      <c r="V17" t="s">
        <v>71</v>
      </c>
      <c r="W17" t="s">
        <v>152</v>
      </c>
      <c r="X17">
        <v>945169446</v>
      </c>
      <c r="Y17" t="s">
        <v>162</v>
      </c>
      <c r="Z17">
        <v>44429039</v>
      </c>
      <c r="AA17" t="s">
        <v>163</v>
      </c>
      <c r="AB17" t="s">
        <v>71</v>
      </c>
      <c r="AC17" t="s">
        <v>152</v>
      </c>
      <c r="AD17">
        <v>956923652</v>
      </c>
      <c r="AE17">
        <v>24</v>
      </c>
      <c r="AF17">
        <v>9</v>
      </c>
      <c r="AG17">
        <v>9</v>
      </c>
      <c r="AH17">
        <v>6</v>
      </c>
      <c r="AI17">
        <v>3903.36</v>
      </c>
      <c r="AJ17" s="2">
        <v>45581</v>
      </c>
      <c r="AK17" s="2">
        <v>45317.724421296298</v>
      </c>
      <c r="AL17">
        <v>229</v>
      </c>
      <c r="AM17" s="2">
        <v>45536</v>
      </c>
      <c r="AN17" s="4">
        <v>59239.77</v>
      </c>
      <c r="AO17" s="4">
        <v>9450.9599999999991</v>
      </c>
      <c r="AP17" s="4">
        <v>1072.1600000000001</v>
      </c>
      <c r="AQ17" s="4">
        <v>272.57</v>
      </c>
      <c r="AR17" s="4">
        <v>70035.460000000006</v>
      </c>
      <c r="AS17" t="s">
        <v>93</v>
      </c>
      <c r="AT17" t="s">
        <v>108</v>
      </c>
      <c r="AU17" t="s">
        <v>117</v>
      </c>
    </row>
    <row r="18" spans="1:50" hidden="1" x14ac:dyDescent="0.3">
      <c r="A18">
        <f t="shared" si="0"/>
        <v>1060086</v>
      </c>
      <c r="B18">
        <f>+VLOOKUP(A18,'[1]ARE-PR-040'!$A$12:$A$136,1,FALSE)</f>
        <v>1060086</v>
      </c>
      <c r="C18" s="1" t="s">
        <v>69</v>
      </c>
      <c r="D18" t="s">
        <v>70</v>
      </c>
      <c r="E18" t="s">
        <v>50</v>
      </c>
      <c r="F18" s="1" t="s">
        <v>164</v>
      </c>
      <c r="G18">
        <v>1311</v>
      </c>
      <c r="H18" t="s">
        <v>52</v>
      </c>
      <c r="I18">
        <v>1</v>
      </c>
      <c r="J18" s="4">
        <v>333262.46000000002</v>
      </c>
      <c r="K18" s="4">
        <v>34386.35</v>
      </c>
      <c r="L18" s="4">
        <v>145532.63</v>
      </c>
      <c r="M18" s="4">
        <v>152962.19</v>
      </c>
      <c r="N18" s="4">
        <v>381.29</v>
      </c>
      <c r="O18" s="4">
        <v>333262.46000000002</v>
      </c>
      <c r="P18" t="s">
        <v>165</v>
      </c>
      <c r="Q18" s="1" t="s">
        <v>166</v>
      </c>
      <c r="R18" s="1" t="s">
        <v>54</v>
      </c>
      <c r="S18" s="1" t="s">
        <v>54</v>
      </c>
      <c r="T18" t="s">
        <v>56</v>
      </c>
      <c r="U18" t="s">
        <v>167</v>
      </c>
      <c r="V18" t="s">
        <v>71</v>
      </c>
      <c r="W18" t="s">
        <v>168</v>
      </c>
      <c r="X18">
        <v>996636126</v>
      </c>
      <c r="Y18" t="s">
        <v>169</v>
      </c>
      <c r="Z18">
        <v>47970221</v>
      </c>
      <c r="AA18" t="s">
        <v>170</v>
      </c>
      <c r="AB18" t="s">
        <v>71</v>
      </c>
      <c r="AC18" t="s">
        <v>168</v>
      </c>
      <c r="AD18">
        <v>937271578</v>
      </c>
      <c r="AE18">
        <v>15</v>
      </c>
      <c r="AF18">
        <v>0</v>
      </c>
      <c r="AG18">
        <v>11</v>
      </c>
      <c r="AH18">
        <v>4</v>
      </c>
      <c r="AI18">
        <v>12954.54</v>
      </c>
      <c r="AK18" s="2">
        <v>44651.450092592589</v>
      </c>
      <c r="AL18">
        <v>1311</v>
      </c>
      <c r="AM18" s="2">
        <v>45536</v>
      </c>
      <c r="AN18" s="4">
        <v>34386.35</v>
      </c>
      <c r="AO18" s="4">
        <v>145532.63</v>
      </c>
      <c r="AP18" s="4">
        <v>152962.19</v>
      </c>
      <c r="AQ18" s="4">
        <v>381.29</v>
      </c>
      <c r="AR18" s="4">
        <v>333262.46000000002</v>
      </c>
      <c r="AS18" t="s">
        <v>93</v>
      </c>
      <c r="AT18" t="s">
        <v>108</v>
      </c>
      <c r="AU18" t="s">
        <v>117</v>
      </c>
    </row>
    <row r="19" spans="1:50" hidden="1" x14ac:dyDescent="0.3">
      <c r="A19">
        <f t="shared" si="0"/>
        <v>1067078</v>
      </c>
      <c r="B19">
        <f>+VLOOKUP(A19,'[1]ARE-PR-040'!$A$12:$A$136,1,FALSE)</f>
        <v>1067078</v>
      </c>
      <c r="C19" s="1" t="s">
        <v>69</v>
      </c>
      <c r="D19" t="s">
        <v>70</v>
      </c>
      <c r="E19" t="s">
        <v>50</v>
      </c>
      <c r="F19" s="1" t="s">
        <v>171</v>
      </c>
      <c r="G19">
        <v>1097</v>
      </c>
      <c r="H19" t="s">
        <v>52</v>
      </c>
      <c r="I19">
        <v>1</v>
      </c>
      <c r="J19" s="4">
        <v>95944.81</v>
      </c>
      <c r="K19" s="4">
        <v>19059.12</v>
      </c>
      <c r="L19" s="4">
        <v>27922.47</v>
      </c>
      <c r="M19" s="4">
        <v>48259.88</v>
      </c>
      <c r="N19" s="4">
        <v>703.34</v>
      </c>
      <c r="O19" s="4">
        <v>95944.81</v>
      </c>
      <c r="P19" t="s">
        <v>172</v>
      </c>
      <c r="Q19" s="1" t="s">
        <v>173</v>
      </c>
      <c r="R19" s="1" t="s">
        <v>54</v>
      </c>
      <c r="S19" s="1" t="s">
        <v>54</v>
      </c>
      <c r="T19" t="s">
        <v>97</v>
      </c>
      <c r="U19" t="s">
        <v>174</v>
      </c>
      <c r="V19" t="s">
        <v>71</v>
      </c>
      <c r="W19" t="s">
        <v>175</v>
      </c>
      <c r="X19">
        <v>98745222</v>
      </c>
      <c r="Y19" t="s">
        <v>176</v>
      </c>
      <c r="Z19">
        <v>46458320</v>
      </c>
      <c r="AA19" t="s">
        <v>174</v>
      </c>
      <c r="AB19" t="s">
        <v>71</v>
      </c>
      <c r="AC19" t="s">
        <v>175</v>
      </c>
      <c r="AD19">
        <v>9888655</v>
      </c>
      <c r="AE19">
        <v>26</v>
      </c>
      <c r="AF19">
        <v>0</v>
      </c>
      <c r="AG19">
        <v>17</v>
      </c>
      <c r="AH19">
        <v>9</v>
      </c>
      <c r="AI19">
        <v>7666.86</v>
      </c>
      <c r="AK19" s="2">
        <v>44414.539120370369</v>
      </c>
      <c r="AL19">
        <v>1097</v>
      </c>
      <c r="AM19" s="2">
        <v>45536</v>
      </c>
      <c r="AN19" s="4">
        <v>19059.12</v>
      </c>
      <c r="AO19" s="4">
        <v>27922.47</v>
      </c>
      <c r="AP19" s="4">
        <v>48259.88</v>
      </c>
      <c r="AQ19" s="4">
        <v>703.34</v>
      </c>
      <c r="AR19" s="4">
        <v>95944.81</v>
      </c>
      <c r="AS19" t="s">
        <v>83</v>
      </c>
      <c r="AT19" t="s">
        <v>108</v>
      </c>
      <c r="AU19" t="s">
        <v>117</v>
      </c>
    </row>
    <row r="20" spans="1:50" hidden="1" x14ac:dyDescent="0.3">
      <c r="A20">
        <f t="shared" si="0"/>
        <v>1070963</v>
      </c>
      <c r="B20">
        <f>+VLOOKUP(A20,'[1]ARE-PR-040'!$A$12:$A$136,1,FALSE)</f>
        <v>1070963</v>
      </c>
      <c r="C20" s="1" t="s">
        <v>69</v>
      </c>
      <c r="D20" t="s">
        <v>70</v>
      </c>
      <c r="E20" t="s">
        <v>50</v>
      </c>
      <c r="F20" s="1" t="s">
        <v>177</v>
      </c>
      <c r="G20">
        <v>1097</v>
      </c>
      <c r="H20" t="s">
        <v>52</v>
      </c>
      <c r="I20">
        <v>1</v>
      </c>
      <c r="J20" s="4">
        <v>116072.49</v>
      </c>
      <c r="K20" s="4">
        <v>21289.96</v>
      </c>
      <c r="L20" s="4">
        <v>30100.11</v>
      </c>
      <c r="M20" s="4">
        <v>64008.05</v>
      </c>
      <c r="N20" s="4">
        <v>674.37</v>
      </c>
      <c r="O20" s="4">
        <v>116072.49</v>
      </c>
      <c r="P20" t="s">
        <v>178</v>
      </c>
      <c r="Q20" s="1" t="s">
        <v>179</v>
      </c>
      <c r="R20" s="1" t="s">
        <v>54</v>
      </c>
      <c r="S20" s="1" t="s">
        <v>54</v>
      </c>
      <c r="T20" t="s">
        <v>56</v>
      </c>
      <c r="U20" t="s">
        <v>180</v>
      </c>
      <c r="V20" t="s">
        <v>71</v>
      </c>
      <c r="W20" t="s">
        <v>152</v>
      </c>
      <c r="X20" t="s">
        <v>54</v>
      </c>
      <c r="Z20" t="s">
        <v>54</v>
      </c>
      <c r="AA20" t="s">
        <v>54</v>
      </c>
      <c r="AB20" t="s">
        <v>71</v>
      </c>
      <c r="AC20" t="s">
        <v>152</v>
      </c>
      <c r="AD20" t="s">
        <v>54</v>
      </c>
      <c r="AE20">
        <v>22</v>
      </c>
      <c r="AF20">
        <v>0</v>
      </c>
      <c r="AG20">
        <v>10</v>
      </c>
      <c r="AH20">
        <v>12</v>
      </c>
      <c r="AI20">
        <v>2509.44</v>
      </c>
      <c r="AK20" s="2">
        <v>45044.709409722222</v>
      </c>
      <c r="AL20">
        <v>1097</v>
      </c>
      <c r="AM20" s="2">
        <v>45536</v>
      </c>
      <c r="AN20" s="4">
        <v>21289.96</v>
      </c>
      <c r="AO20" s="4">
        <v>30100.11</v>
      </c>
      <c r="AP20" s="4">
        <v>64008.05</v>
      </c>
      <c r="AQ20" s="4">
        <v>674.37</v>
      </c>
      <c r="AR20" s="4">
        <v>116072.49</v>
      </c>
      <c r="AS20" t="s">
        <v>93</v>
      </c>
      <c r="AT20" t="s">
        <v>108</v>
      </c>
      <c r="AU20" t="s">
        <v>117</v>
      </c>
      <c r="AV20" s="1" t="s">
        <v>181</v>
      </c>
      <c r="AW20" t="s">
        <v>182</v>
      </c>
      <c r="AX20">
        <v>952163252</v>
      </c>
    </row>
    <row r="21" spans="1:50" hidden="1" x14ac:dyDescent="0.3">
      <c r="A21">
        <f t="shared" si="0"/>
        <v>1088017</v>
      </c>
      <c r="B21">
        <f>+VLOOKUP(A21,'[1]ARE-PR-040'!$A$12:$A$136,1,FALSE)</f>
        <v>1088017</v>
      </c>
      <c r="C21" s="1" t="s">
        <v>48</v>
      </c>
      <c r="D21" t="s">
        <v>49</v>
      </c>
      <c r="E21" t="s">
        <v>50</v>
      </c>
      <c r="F21" s="1" t="s">
        <v>183</v>
      </c>
      <c r="G21">
        <v>1266</v>
      </c>
      <c r="H21" t="s">
        <v>52</v>
      </c>
      <c r="I21">
        <v>1</v>
      </c>
      <c r="J21" s="4">
        <v>129518</v>
      </c>
      <c r="K21" s="4">
        <v>21005.22</v>
      </c>
      <c r="L21" s="4">
        <v>34725.949999999997</v>
      </c>
      <c r="M21" s="4">
        <v>73719.070000000007</v>
      </c>
      <c r="N21" s="4">
        <v>67.760000000000005</v>
      </c>
      <c r="O21" s="4">
        <v>129518</v>
      </c>
      <c r="P21" t="s">
        <v>184</v>
      </c>
      <c r="Q21" s="1" t="s">
        <v>185</v>
      </c>
      <c r="R21" s="1" t="s">
        <v>54</v>
      </c>
      <c r="S21" s="1" t="s">
        <v>54</v>
      </c>
      <c r="T21" t="s">
        <v>56</v>
      </c>
      <c r="U21" t="s">
        <v>186</v>
      </c>
      <c r="V21" t="s">
        <v>58</v>
      </c>
      <c r="W21" t="s">
        <v>59</v>
      </c>
      <c r="X21">
        <v>951449349</v>
      </c>
      <c r="Y21" t="s">
        <v>187</v>
      </c>
      <c r="Z21">
        <v>72175910</v>
      </c>
      <c r="AA21" t="s">
        <v>188</v>
      </c>
      <c r="AB21" t="s">
        <v>58</v>
      </c>
      <c r="AC21" t="s">
        <v>59</v>
      </c>
      <c r="AD21">
        <v>984311223</v>
      </c>
      <c r="AE21">
        <v>18</v>
      </c>
      <c r="AF21">
        <v>0</v>
      </c>
      <c r="AG21">
        <v>12</v>
      </c>
      <c r="AH21">
        <v>6</v>
      </c>
      <c r="AI21">
        <v>2106.98</v>
      </c>
      <c r="AK21" s="2">
        <v>45037.446446759262</v>
      </c>
      <c r="AL21">
        <v>1266</v>
      </c>
      <c r="AM21" s="2">
        <v>45536</v>
      </c>
      <c r="AN21" s="4">
        <v>21005.22</v>
      </c>
      <c r="AO21" s="4">
        <v>34725.949999999997</v>
      </c>
      <c r="AP21" s="4">
        <v>73719.070000000007</v>
      </c>
      <c r="AQ21" s="4">
        <v>67.760000000000005</v>
      </c>
      <c r="AR21" s="4">
        <v>129518</v>
      </c>
      <c r="AS21" t="s">
        <v>93</v>
      </c>
      <c r="AT21" t="s">
        <v>108</v>
      </c>
      <c r="AU21" t="s">
        <v>117</v>
      </c>
    </row>
    <row r="22" spans="1:50" hidden="1" x14ac:dyDescent="0.3">
      <c r="A22">
        <f t="shared" si="0"/>
        <v>1031726</v>
      </c>
      <c r="B22">
        <f>+VLOOKUP(A22,'[1]ARE-PR-040'!$A$12:$A$136,1,FALSE)</f>
        <v>1031726</v>
      </c>
      <c r="C22" s="1" t="s">
        <v>48</v>
      </c>
      <c r="D22" t="s">
        <v>49</v>
      </c>
      <c r="E22" t="s">
        <v>50</v>
      </c>
      <c r="F22" s="1" t="s">
        <v>189</v>
      </c>
      <c r="G22">
        <v>519</v>
      </c>
      <c r="H22" t="s">
        <v>52</v>
      </c>
      <c r="I22">
        <v>1</v>
      </c>
      <c r="J22" s="4">
        <v>64234.26</v>
      </c>
      <c r="K22" s="4">
        <v>22914.59</v>
      </c>
      <c r="L22" s="4">
        <v>9442.61</v>
      </c>
      <c r="M22" s="4">
        <v>31818.41</v>
      </c>
      <c r="N22" s="4">
        <v>58.65</v>
      </c>
      <c r="O22" s="4">
        <v>64234.26</v>
      </c>
      <c r="P22" t="s">
        <v>190</v>
      </c>
      <c r="Q22" s="1" t="s">
        <v>191</v>
      </c>
      <c r="R22" s="1" t="s">
        <v>54</v>
      </c>
      <c r="S22" s="1" t="s">
        <v>54</v>
      </c>
      <c r="T22" t="s">
        <v>56</v>
      </c>
      <c r="U22" t="s">
        <v>192</v>
      </c>
      <c r="V22" t="s">
        <v>68</v>
      </c>
      <c r="W22" t="s">
        <v>145</v>
      </c>
      <c r="X22">
        <v>982350401</v>
      </c>
      <c r="Y22" t="s">
        <v>193</v>
      </c>
      <c r="Z22">
        <v>5071989</v>
      </c>
      <c r="AA22" t="s">
        <v>194</v>
      </c>
      <c r="AB22" t="s">
        <v>68</v>
      </c>
      <c r="AC22" t="s">
        <v>145</v>
      </c>
      <c r="AD22">
        <v>993511536</v>
      </c>
      <c r="AE22">
        <v>39</v>
      </c>
      <c r="AF22">
        <v>0</v>
      </c>
      <c r="AG22">
        <v>3</v>
      </c>
      <c r="AH22">
        <v>36</v>
      </c>
      <c r="AI22">
        <v>17008.080000000002</v>
      </c>
      <c r="AK22" s="2">
        <v>44994.522546296299</v>
      </c>
      <c r="AL22">
        <v>519</v>
      </c>
      <c r="AM22" s="2">
        <v>45536</v>
      </c>
      <c r="AN22" s="4">
        <v>22914.59</v>
      </c>
      <c r="AO22" s="4">
        <v>9442.61</v>
      </c>
      <c r="AP22" s="4">
        <v>31818.41</v>
      </c>
      <c r="AQ22" s="4">
        <v>58.65</v>
      </c>
      <c r="AR22" s="4">
        <v>64234.26</v>
      </c>
      <c r="AS22" t="s">
        <v>107</v>
      </c>
      <c r="AT22" t="s">
        <v>84</v>
      </c>
      <c r="AU22" t="s">
        <v>117</v>
      </c>
    </row>
    <row r="23" spans="1:50" hidden="1" x14ac:dyDescent="0.3">
      <c r="A23">
        <f t="shared" si="0"/>
        <v>977900</v>
      </c>
      <c r="B23">
        <f>+VLOOKUP(A23,'[1]ARE-PR-040'!$A$12:$A$136,1,FALSE)</f>
        <v>977900</v>
      </c>
      <c r="C23" s="1" t="s">
        <v>69</v>
      </c>
      <c r="D23" t="s">
        <v>70</v>
      </c>
      <c r="E23" t="s">
        <v>50</v>
      </c>
      <c r="F23" s="1" t="s">
        <v>195</v>
      </c>
      <c r="G23">
        <v>1122</v>
      </c>
      <c r="H23" t="s">
        <v>52</v>
      </c>
      <c r="I23">
        <v>1</v>
      </c>
      <c r="J23" s="4">
        <v>92286.7</v>
      </c>
      <c r="K23" s="4">
        <v>17459.080000000002</v>
      </c>
      <c r="L23" s="4">
        <v>20880.78</v>
      </c>
      <c r="M23" s="4">
        <v>53249.99</v>
      </c>
      <c r="N23" s="4">
        <v>696.85</v>
      </c>
      <c r="O23" s="4">
        <v>92286.7</v>
      </c>
      <c r="P23" t="s">
        <v>196</v>
      </c>
      <c r="Q23" s="1" t="s">
        <v>197</v>
      </c>
      <c r="R23" s="1" t="s">
        <v>54</v>
      </c>
      <c r="S23" s="1" t="s">
        <v>54</v>
      </c>
      <c r="T23" t="s">
        <v>97</v>
      </c>
      <c r="U23" t="s">
        <v>198</v>
      </c>
      <c r="V23" t="s">
        <v>71</v>
      </c>
      <c r="W23" t="s">
        <v>76</v>
      </c>
      <c r="X23">
        <v>956607995</v>
      </c>
      <c r="Y23" t="s">
        <v>199</v>
      </c>
      <c r="Z23">
        <v>21517330</v>
      </c>
      <c r="AA23" t="s">
        <v>200</v>
      </c>
      <c r="AB23" t="s">
        <v>71</v>
      </c>
      <c r="AC23" t="s">
        <v>76</v>
      </c>
      <c r="AD23">
        <v>956683769</v>
      </c>
      <c r="AE23">
        <v>39</v>
      </c>
      <c r="AF23">
        <v>0</v>
      </c>
      <c r="AG23">
        <v>10</v>
      </c>
      <c r="AH23">
        <v>29</v>
      </c>
      <c r="AI23">
        <v>1991.16</v>
      </c>
      <c r="AK23" s="2">
        <v>44615.686712962961</v>
      </c>
      <c r="AL23">
        <v>1122</v>
      </c>
      <c r="AM23" s="2">
        <v>45536</v>
      </c>
      <c r="AN23" s="4">
        <v>17459.080000000002</v>
      </c>
      <c r="AO23" s="4">
        <v>20880.78</v>
      </c>
      <c r="AP23" s="4">
        <v>53249.99</v>
      </c>
      <c r="AQ23" s="4">
        <v>696.85</v>
      </c>
      <c r="AR23" s="4">
        <v>92286.7</v>
      </c>
      <c r="AS23" t="s">
        <v>83</v>
      </c>
      <c r="AT23" t="s">
        <v>157</v>
      </c>
      <c r="AU23" t="s">
        <v>117</v>
      </c>
      <c r="AV23" s="1" t="s">
        <v>201</v>
      </c>
      <c r="AW23" t="s">
        <v>202</v>
      </c>
      <c r="AX23">
        <v>956607995</v>
      </c>
    </row>
    <row r="24" spans="1:50" hidden="1" x14ac:dyDescent="0.3">
      <c r="A24">
        <f t="shared" si="0"/>
        <v>990241</v>
      </c>
      <c r="B24">
        <f>+VLOOKUP(A24,'[1]ARE-PR-040'!$A$12:$A$136,1,FALSE)</f>
        <v>990241</v>
      </c>
      <c r="C24" s="1" t="s">
        <v>69</v>
      </c>
      <c r="D24" t="s">
        <v>70</v>
      </c>
      <c r="E24" t="s">
        <v>50</v>
      </c>
      <c r="F24" s="1" t="s">
        <v>203</v>
      </c>
      <c r="G24">
        <v>1488</v>
      </c>
      <c r="H24" t="s">
        <v>52</v>
      </c>
      <c r="I24">
        <v>1</v>
      </c>
      <c r="J24" s="4">
        <v>178121.17</v>
      </c>
      <c r="K24" s="4">
        <v>20137.189999999999</v>
      </c>
      <c r="L24" s="4">
        <v>45389.49</v>
      </c>
      <c r="M24" s="4">
        <v>112310.57</v>
      </c>
      <c r="N24" s="4">
        <v>283.92</v>
      </c>
      <c r="O24" s="4">
        <v>178121.17</v>
      </c>
      <c r="P24" t="s">
        <v>204</v>
      </c>
      <c r="Q24" s="1" t="s">
        <v>205</v>
      </c>
      <c r="R24" s="1" t="s">
        <v>206</v>
      </c>
      <c r="S24" s="1" t="s">
        <v>54</v>
      </c>
      <c r="T24" t="s">
        <v>56</v>
      </c>
      <c r="U24" t="s">
        <v>207</v>
      </c>
      <c r="V24" t="s">
        <v>71</v>
      </c>
      <c r="W24" t="s">
        <v>92</v>
      </c>
      <c r="X24" t="s">
        <v>54</v>
      </c>
      <c r="Z24" t="s">
        <v>54</v>
      </c>
      <c r="AA24" t="s">
        <v>54</v>
      </c>
      <c r="AB24" t="s">
        <v>71</v>
      </c>
      <c r="AC24" t="s">
        <v>92</v>
      </c>
      <c r="AD24" t="s">
        <v>54</v>
      </c>
      <c r="AE24">
        <v>48</v>
      </c>
      <c r="AF24">
        <v>0</v>
      </c>
      <c r="AG24">
        <v>31</v>
      </c>
      <c r="AH24">
        <v>17</v>
      </c>
      <c r="AI24">
        <v>1592.25</v>
      </c>
      <c r="AK24" s="2">
        <v>44984.556539351855</v>
      </c>
      <c r="AL24">
        <v>1488</v>
      </c>
      <c r="AM24" s="2">
        <v>45536</v>
      </c>
      <c r="AN24" s="4">
        <v>20137.189999999999</v>
      </c>
      <c r="AO24" s="4">
        <v>45389.49</v>
      </c>
      <c r="AP24" s="4">
        <v>112310.57</v>
      </c>
      <c r="AQ24" s="4">
        <v>283.92</v>
      </c>
      <c r="AR24" s="4">
        <v>178121.17</v>
      </c>
      <c r="AS24" t="s">
        <v>83</v>
      </c>
      <c r="AT24" t="s">
        <v>108</v>
      </c>
      <c r="AU24" t="s">
        <v>117</v>
      </c>
      <c r="AV24" s="1" t="s">
        <v>208</v>
      </c>
      <c r="AW24" t="s">
        <v>209</v>
      </c>
      <c r="AX24">
        <v>964306276</v>
      </c>
    </row>
    <row r="25" spans="1:50" hidden="1" x14ac:dyDescent="0.3">
      <c r="A25">
        <f t="shared" si="0"/>
        <v>993854</v>
      </c>
      <c r="B25">
        <f>+VLOOKUP(A25,'[1]ARE-PR-040'!$A$12:$A$136,1,FALSE)</f>
        <v>993854</v>
      </c>
      <c r="C25" s="1" t="s">
        <v>48</v>
      </c>
      <c r="D25" t="s">
        <v>49</v>
      </c>
      <c r="E25" t="s">
        <v>50</v>
      </c>
      <c r="F25" s="1" t="s">
        <v>210</v>
      </c>
      <c r="G25">
        <v>774</v>
      </c>
      <c r="H25" t="s">
        <v>52</v>
      </c>
      <c r="I25">
        <v>1</v>
      </c>
      <c r="J25" s="4">
        <v>61460.12</v>
      </c>
      <c r="K25" s="4">
        <v>15767.39</v>
      </c>
      <c r="L25" s="4">
        <v>12483.89</v>
      </c>
      <c r="M25" s="4">
        <v>33157.01</v>
      </c>
      <c r="N25" s="4">
        <v>51.83</v>
      </c>
      <c r="O25" s="4">
        <v>61460.12</v>
      </c>
      <c r="P25" t="s">
        <v>211</v>
      </c>
      <c r="Q25" s="1" t="s">
        <v>212</v>
      </c>
      <c r="R25" s="1" t="s">
        <v>213</v>
      </c>
      <c r="S25" s="1" t="s">
        <v>54</v>
      </c>
      <c r="T25" t="s">
        <v>97</v>
      </c>
      <c r="U25" t="s">
        <v>214</v>
      </c>
      <c r="V25" t="s">
        <v>58</v>
      </c>
      <c r="W25" t="s">
        <v>59</v>
      </c>
      <c r="X25">
        <v>982602013</v>
      </c>
      <c r="Y25" t="s">
        <v>215</v>
      </c>
      <c r="Z25">
        <v>44941784</v>
      </c>
      <c r="AA25" t="s">
        <v>216</v>
      </c>
      <c r="AB25" t="s">
        <v>58</v>
      </c>
      <c r="AC25" t="s">
        <v>59</v>
      </c>
      <c r="AD25">
        <v>82631052</v>
      </c>
      <c r="AE25">
        <v>38</v>
      </c>
      <c r="AF25">
        <v>0</v>
      </c>
      <c r="AG25">
        <v>4</v>
      </c>
      <c r="AH25">
        <v>34</v>
      </c>
      <c r="AI25">
        <v>10805.85</v>
      </c>
      <c r="AK25" s="2">
        <v>44772.599444444444</v>
      </c>
      <c r="AL25">
        <v>774</v>
      </c>
      <c r="AM25" s="2">
        <v>45536</v>
      </c>
      <c r="AN25" s="4">
        <v>15767.39</v>
      </c>
      <c r="AO25" s="4">
        <v>12483.89</v>
      </c>
      <c r="AP25" s="4">
        <v>33157.01</v>
      </c>
      <c r="AQ25" s="4">
        <v>51.83</v>
      </c>
      <c r="AR25" s="4">
        <v>61460.12</v>
      </c>
      <c r="AS25" t="s">
        <v>107</v>
      </c>
      <c r="AT25" t="s">
        <v>101</v>
      </c>
      <c r="AU25" t="s">
        <v>117</v>
      </c>
      <c r="AV25" s="1" t="s">
        <v>217</v>
      </c>
      <c r="AW25" t="s">
        <v>218</v>
      </c>
      <c r="AX25">
        <v>963930126</v>
      </c>
    </row>
    <row r="26" spans="1:50" hidden="1" x14ac:dyDescent="0.3">
      <c r="A26">
        <f t="shared" si="0"/>
        <v>1122053</v>
      </c>
      <c r="B26">
        <f>+VLOOKUP(A26,'[1]ARE-PR-040'!$A$12:$A$136,1,FALSE)</f>
        <v>1122053</v>
      </c>
      <c r="C26" s="1" t="s">
        <v>69</v>
      </c>
      <c r="D26" t="s">
        <v>70</v>
      </c>
      <c r="E26" t="s">
        <v>50</v>
      </c>
      <c r="F26" s="1" t="s">
        <v>219</v>
      </c>
      <c r="G26">
        <v>1066</v>
      </c>
      <c r="H26" t="s">
        <v>52</v>
      </c>
      <c r="I26">
        <v>1</v>
      </c>
      <c r="J26" s="4">
        <v>46318.15</v>
      </c>
      <c r="K26" s="4">
        <v>17147.38</v>
      </c>
      <c r="L26" s="4">
        <v>23634.06</v>
      </c>
      <c r="M26" s="4">
        <v>5472.35</v>
      </c>
      <c r="N26" s="4">
        <v>64.36</v>
      </c>
      <c r="O26" s="4">
        <v>46318.15</v>
      </c>
      <c r="P26" t="s">
        <v>220</v>
      </c>
      <c r="Q26" s="1" t="s">
        <v>221</v>
      </c>
      <c r="R26" s="1" t="s">
        <v>54</v>
      </c>
      <c r="S26" s="1" t="s">
        <v>54</v>
      </c>
      <c r="T26" t="s">
        <v>56</v>
      </c>
      <c r="U26" t="s">
        <v>222</v>
      </c>
      <c r="V26" t="s">
        <v>71</v>
      </c>
      <c r="W26" t="s">
        <v>152</v>
      </c>
      <c r="X26" t="s">
        <v>54</v>
      </c>
      <c r="Z26" t="s">
        <v>54</v>
      </c>
      <c r="AA26" t="s">
        <v>54</v>
      </c>
      <c r="AB26" t="s">
        <v>71</v>
      </c>
      <c r="AC26" t="s">
        <v>152</v>
      </c>
      <c r="AD26" t="s">
        <v>54</v>
      </c>
      <c r="AE26">
        <v>12</v>
      </c>
      <c r="AF26">
        <v>0</v>
      </c>
      <c r="AG26">
        <v>10</v>
      </c>
      <c r="AH26">
        <v>2</v>
      </c>
      <c r="AI26">
        <v>1960.59</v>
      </c>
      <c r="AK26" s="2">
        <v>44454.682905092595</v>
      </c>
      <c r="AL26">
        <v>1066</v>
      </c>
      <c r="AM26" s="2">
        <v>45536</v>
      </c>
      <c r="AN26" s="4">
        <v>17147.38</v>
      </c>
      <c r="AO26" s="4">
        <v>23634.06</v>
      </c>
      <c r="AP26" s="4">
        <v>5472.35</v>
      </c>
      <c r="AQ26" s="4">
        <v>64.36</v>
      </c>
      <c r="AR26" s="4">
        <v>46318.15</v>
      </c>
      <c r="AS26" t="s">
        <v>93</v>
      </c>
      <c r="AT26" t="s">
        <v>108</v>
      </c>
      <c r="AU26" t="s">
        <v>117</v>
      </c>
      <c r="AV26" s="1" t="s">
        <v>223</v>
      </c>
      <c r="AW26" t="s">
        <v>224</v>
      </c>
      <c r="AX26">
        <v>952046184</v>
      </c>
    </row>
    <row r="27" spans="1:50" hidden="1" x14ac:dyDescent="0.3">
      <c r="A27">
        <f t="shared" si="0"/>
        <v>1137794</v>
      </c>
      <c r="B27">
        <f>+VLOOKUP(A27,'[1]ARE-PR-040'!$A$12:$A$136,1,FALSE)</f>
        <v>1137794</v>
      </c>
      <c r="C27" s="1" t="s">
        <v>69</v>
      </c>
      <c r="D27" t="s">
        <v>70</v>
      </c>
      <c r="E27" t="s">
        <v>50</v>
      </c>
      <c r="F27" s="1" t="s">
        <v>225</v>
      </c>
      <c r="G27">
        <v>751</v>
      </c>
      <c r="H27" t="s">
        <v>52</v>
      </c>
      <c r="I27">
        <v>1</v>
      </c>
      <c r="J27" s="4">
        <v>118968.31</v>
      </c>
      <c r="K27" s="4">
        <v>83076.88</v>
      </c>
      <c r="L27" s="4">
        <v>29203.279999999999</v>
      </c>
      <c r="M27" s="4">
        <v>6187.43</v>
      </c>
      <c r="N27" s="4">
        <v>500.72</v>
      </c>
      <c r="O27" s="4">
        <v>118968.31</v>
      </c>
      <c r="P27" t="s">
        <v>226</v>
      </c>
      <c r="Q27" s="1" t="s">
        <v>227</v>
      </c>
      <c r="R27" s="1" t="s">
        <v>54</v>
      </c>
      <c r="S27" s="1" t="s">
        <v>54</v>
      </c>
      <c r="T27" t="s">
        <v>56</v>
      </c>
      <c r="U27" t="s">
        <v>228</v>
      </c>
      <c r="V27" t="s">
        <v>71</v>
      </c>
      <c r="W27" t="s">
        <v>152</v>
      </c>
      <c r="X27">
        <v>951441277</v>
      </c>
      <c r="Z27" t="s">
        <v>54</v>
      </c>
      <c r="AA27" t="s">
        <v>54</v>
      </c>
      <c r="AB27" t="s">
        <v>71</v>
      </c>
      <c r="AC27" t="s">
        <v>152</v>
      </c>
      <c r="AD27" t="s">
        <v>54</v>
      </c>
      <c r="AE27">
        <v>44</v>
      </c>
      <c r="AF27">
        <v>9</v>
      </c>
      <c r="AG27">
        <v>27</v>
      </c>
      <c r="AH27">
        <v>8</v>
      </c>
      <c r="AI27">
        <v>3320.84</v>
      </c>
      <c r="AJ27" s="2">
        <v>45608</v>
      </c>
      <c r="AK27" s="2">
        <v>45131.39298611111</v>
      </c>
      <c r="AL27">
        <v>751</v>
      </c>
      <c r="AM27" s="2">
        <v>45536</v>
      </c>
      <c r="AN27" s="4">
        <v>83076.88</v>
      </c>
      <c r="AO27" s="4">
        <v>29203.279999999999</v>
      </c>
      <c r="AP27" s="4">
        <v>6187.43</v>
      </c>
      <c r="AQ27" s="4">
        <v>500.72</v>
      </c>
      <c r="AR27" s="4">
        <v>118968.31</v>
      </c>
      <c r="AS27" t="s">
        <v>83</v>
      </c>
      <c r="AT27" t="s">
        <v>157</v>
      </c>
      <c r="AU27" t="s">
        <v>117</v>
      </c>
      <c r="AV27" s="1" t="s">
        <v>229</v>
      </c>
      <c r="AW27" t="s">
        <v>230</v>
      </c>
      <c r="AX27">
        <v>981543557</v>
      </c>
    </row>
    <row r="28" spans="1:50" hidden="1" x14ac:dyDescent="0.3">
      <c r="A28">
        <f t="shared" si="0"/>
        <v>1145844</v>
      </c>
      <c r="B28">
        <f>+VLOOKUP(A28,'[1]ARE-PR-040'!$A$12:$A$136,1,FALSE)</f>
        <v>1145844</v>
      </c>
      <c r="C28" s="1" t="s">
        <v>69</v>
      </c>
      <c r="D28" t="s">
        <v>70</v>
      </c>
      <c r="E28" t="s">
        <v>50</v>
      </c>
      <c r="F28" s="1" t="s">
        <v>231</v>
      </c>
      <c r="G28">
        <v>746</v>
      </c>
      <c r="H28" t="s">
        <v>52</v>
      </c>
      <c r="I28">
        <v>1</v>
      </c>
      <c r="J28" s="4">
        <v>38652.980000000003</v>
      </c>
      <c r="K28" s="4">
        <v>22736.93</v>
      </c>
      <c r="L28" s="4">
        <v>12112.57</v>
      </c>
      <c r="M28" s="4">
        <v>3700.88</v>
      </c>
      <c r="N28" s="4">
        <v>102.6</v>
      </c>
      <c r="O28" s="4">
        <v>38652.980000000003</v>
      </c>
      <c r="P28" t="s">
        <v>232</v>
      </c>
      <c r="Q28" s="1" t="s">
        <v>233</v>
      </c>
      <c r="R28" s="1" t="s">
        <v>54</v>
      </c>
      <c r="S28" s="1" t="s">
        <v>54</v>
      </c>
      <c r="T28" t="s">
        <v>56</v>
      </c>
      <c r="U28" t="s">
        <v>234</v>
      </c>
      <c r="V28" t="s">
        <v>71</v>
      </c>
      <c r="W28" t="s">
        <v>235</v>
      </c>
      <c r="X28">
        <v>961651175</v>
      </c>
      <c r="Z28" t="s">
        <v>54</v>
      </c>
      <c r="AA28" t="s">
        <v>54</v>
      </c>
      <c r="AB28" t="s">
        <v>71</v>
      </c>
      <c r="AC28" t="s">
        <v>235</v>
      </c>
      <c r="AD28" t="s">
        <v>54</v>
      </c>
      <c r="AE28">
        <v>24</v>
      </c>
      <c r="AF28">
        <v>0</v>
      </c>
      <c r="AG28">
        <v>17</v>
      </c>
      <c r="AH28">
        <v>7</v>
      </c>
      <c r="AI28">
        <v>1567.13</v>
      </c>
      <c r="AK28" s="2">
        <v>44760.367824074077</v>
      </c>
      <c r="AL28">
        <v>746</v>
      </c>
      <c r="AM28" s="2">
        <v>45536</v>
      </c>
      <c r="AN28" s="4">
        <v>22736.93</v>
      </c>
      <c r="AO28" s="4">
        <v>12112.57</v>
      </c>
      <c r="AP28" s="4">
        <v>3700.88</v>
      </c>
      <c r="AQ28" s="4">
        <v>102.6</v>
      </c>
      <c r="AR28" s="4">
        <v>38652.980000000003</v>
      </c>
      <c r="AS28" t="s">
        <v>93</v>
      </c>
      <c r="AT28" t="s">
        <v>108</v>
      </c>
      <c r="AU28" t="s">
        <v>117</v>
      </c>
      <c r="AV28" s="1" t="s">
        <v>236</v>
      </c>
      <c r="AW28" t="s">
        <v>237</v>
      </c>
      <c r="AX28">
        <v>961651175</v>
      </c>
    </row>
    <row r="29" spans="1:50" hidden="1" x14ac:dyDescent="0.3">
      <c r="A29">
        <f t="shared" si="0"/>
        <v>1148801</v>
      </c>
      <c r="B29">
        <f>+VLOOKUP(A29,'[1]ARE-PR-040'!$A$12:$A$136,1,FALSE)</f>
        <v>1148801</v>
      </c>
      <c r="C29" s="1" t="s">
        <v>111</v>
      </c>
      <c r="D29" t="s">
        <v>112</v>
      </c>
      <c r="E29" t="s">
        <v>50</v>
      </c>
      <c r="F29" s="1" t="s">
        <v>238</v>
      </c>
      <c r="G29">
        <v>391</v>
      </c>
      <c r="H29" t="s">
        <v>52</v>
      </c>
      <c r="I29">
        <v>1</v>
      </c>
      <c r="J29" s="4">
        <v>47365.440000000002</v>
      </c>
      <c r="K29" s="4">
        <v>35642.339999999997</v>
      </c>
      <c r="L29" s="4">
        <v>9719.34</v>
      </c>
      <c r="M29" s="4">
        <v>1842.36</v>
      </c>
      <c r="N29" s="4">
        <v>161.4</v>
      </c>
      <c r="O29" s="4">
        <v>47365.440000000002</v>
      </c>
      <c r="P29" t="s">
        <v>239</v>
      </c>
      <c r="Q29" s="1" t="s">
        <v>240</v>
      </c>
      <c r="R29" s="1" t="s">
        <v>54</v>
      </c>
      <c r="S29" s="1" t="s">
        <v>54</v>
      </c>
      <c r="T29" t="s">
        <v>56</v>
      </c>
      <c r="U29" t="s">
        <v>241</v>
      </c>
      <c r="V29" t="s">
        <v>68</v>
      </c>
      <c r="W29" t="s">
        <v>68</v>
      </c>
      <c r="X29">
        <v>982798358</v>
      </c>
      <c r="Z29" t="s">
        <v>54</v>
      </c>
      <c r="AA29" t="s">
        <v>54</v>
      </c>
      <c r="AB29" t="s">
        <v>68</v>
      </c>
      <c r="AC29" t="s">
        <v>68</v>
      </c>
      <c r="AD29" t="s">
        <v>54</v>
      </c>
      <c r="AE29">
        <v>30</v>
      </c>
      <c r="AF29">
        <v>1</v>
      </c>
      <c r="AG29">
        <v>15</v>
      </c>
      <c r="AH29">
        <v>14</v>
      </c>
      <c r="AI29">
        <v>2626.41</v>
      </c>
      <c r="AJ29" s="2">
        <v>45602</v>
      </c>
      <c r="AK29" s="2">
        <v>45143.435324074075</v>
      </c>
      <c r="AL29">
        <v>391</v>
      </c>
      <c r="AM29" s="2">
        <v>45536</v>
      </c>
      <c r="AN29" s="4">
        <v>35642.339999999997</v>
      </c>
      <c r="AO29" s="4">
        <v>9719.34</v>
      </c>
      <c r="AP29" s="4">
        <v>1842.36</v>
      </c>
      <c r="AQ29" s="4">
        <v>161.4</v>
      </c>
      <c r="AR29" s="4">
        <v>47365.440000000002</v>
      </c>
      <c r="AS29" t="s">
        <v>83</v>
      </c>
      <c r="AT29" t="s">
        <v>108</v>
      </c>
      <c r="AU29" t="s">
        <v>117</v>
      </c>
      <c r="AV29" s="1" t="s">
        <v>242</v>
      </c>
      <c r="AW29" t="s">
        <v>243</v>
      </c>
      <c r="AX29">
        <v>982798356</v>
      </c>
    </row>
    <row r="30" spans="1:50" hidden="1" x14ac:dyDescent="0.3">
      <c r="A30">
        <f t="shared" si="0"/>
        <v>1153368</v>
      </c>
      <c r="B30">
        <f>+VLOOKUP(A30,'[1]ARE-PR-040'!$A$12:$A$136,1,FALSE)</f>
        <v>1153368</v>
      </c>
      <c r="C30" s="1" t="s">
        <v>111</v>
      </c>
      <c r="D30" t="s">
        <v>112</v>
      </c>
      <c r="E30" t="s">
        <v>50</v>
      </c>
      <c r="F30" s="1" t="s">
        <v>244</v>
      </c>
      <c r="G30">
        <v>776</v>
      </c>
      <c r="H30" t="s">
        <v>52</v>
      </c>
      <c r="I30">
        <v>1</v>
      </c>
      <c r="J30" s="4">
        <v>19999.310000000001</v>
      </c>
      <c r="K30" s="4">
        <v>10507.73</v>
      </c>
      <c r="L30" s="4">
        <v>7125.7</v>
      </c>
      <c r="M30" s="4">
        <v>2326.35</v>
      </c>
      <c r="N30" s="4">
        <v>39.53</v>
      </c>
      <c r="O30" s="4">
        <v>19999.310000000001</v>
      </c>
      <c r="P30" t="s">
        <v>245</v>
      </c>
      <c r="Q30" s="1" t="s">
        <v>246</v>
      </c>
      <c r="R30" s="1" t="s">
        <v>247</v>
      </c>
      <c r="S30" s="1" t="s">
        <v>54</v>
      </c>
      <c r="T30" t="s">
        <v>97</v>
      </c>
      <c r="U30" t="s">
        <v>248</v>
      </c>
      <c r="V30" t="s">
        <v>68</v>
      </c>
      <c r="W30" t="s">
        <v>68</v>
      </c>
      <c r="X30" t="s">
        <v>54</v>
      </c>
      <c r="Z30" t="s">
        <v>54</v>
      </c>
      <c r="AA30" t="s">
        <v>54</v>
      </c>
      <c r="AB30" t="s">
        <v>68</v>
      </c>
      <c r="AC30" t="s">
        <v>68</v>
      </c>
      <c r="AD30" t="s">
        <v>54</v>
      </c>
      <c r="AE30">
        <v>12</v>
      </c>
      <c r="AF30">
        <v>0</v>
      </c>
      <c r="AG30">
        <v>8</v>
      </c>
      <c r="AH30">
        <v>4</v>
      </c>
      <c r="AI30">
        <v>1439.03</v>
      </c>
      <c r="AK30" s="2">
        <v>44761.763101851851</v>
      </c>
      <c r="AL30">
        <v>776</v>
      </c>
      <c r="AM30" s="2">
        <v>45536</v>
      </c>
      <c r="AN30" s="4">
        <v>10507.73</v>
      </c>
      <c r="AO30" s="4">
        <v>7125.7</v>
      </c>
      <c r="AP30" s="4">
        <v>2326.35</v>
      </c>
      <c r="AQ30" s="4">
        <v>39.53</v>
      </c>
      <c r="AR30" s="4">
        <v>19999.310000000001</v>
      </c>
      <c r="AS30" t="s">
        <v>93</v>
      </c>
      <c r="AT30" t="s">
        <v>101</v>
      </c>
      <c r="AU30" t="s">
        <v>117</v>
      </c>
    </row>
    <row r="31" spans="1:50" hidden="1" x14ac:dyDescent="0.3">
      <c r="A31">
        <f t="shared" si="0"/>
        <v>1154616</v>
      </c>
      <c r="B31">
        <f>+VLOOKUP(A31,'[1]ARE-PR-040'!$A$12:$A$136,1,FALSE)</f>
        <v>1154616</v>
      </c>
      <c r="C31" s="1" t="s">
        <v>69</v>
      </c>
      <c r="D31" t="s">
        <v>70</v>
      </c>
      <c r="E31" t="s">
        <v>50</v>
      </c>
      <c r="F31" s="1" t="s">
        <v>249</v>
      </c>
      <c r="G31">
        <v>692</v>
      </c>
      <c r="H31" t="s">
        <v>52</v>
      </c>
      <c r="I31">
        <v>1</v>
      </c>
      <c r="J31" s="4">
        <v>37283.1</v>
      </c>
      <c r="K31" s="4">
        <v>25614.73</v>
      </c>
      <c r="L31" s="4">
        <v>9455.83</v>
      </c>
      <c r="M31" s="4">
        <v>2095.61</v>
      </c>
      <c r="N31" s="4">
        <v>116.93</v>
      </c>
      <c r="O31" s="4">
        <v>37283.1</v>
      </c>
      <c r="P31" t="s">
        <v>250</v>
      </c>
      <c r="Q31" s="1" t="s">
        <v>251</v>
      </c>
      <c r="R31" s="1" t="s">
        <v>54</v>
      </c>
      <c r="S31" s="1" t="s">
        <v>54</v>
      </c>
      <c r="T31" t="s">
        <v>81</v>
      </c>
      <c r="U31" t="s">
        <v>252</v>
      </c>
      <c r="V31" t="s">
        <v>71</v>
      </c>
      <c r="W31" t="s">
        <v>152</v>
      </c>
      <c r="X31">
        <v>962506383</v>
      </c>
      <c r="Z31" t="s">
        <v>54</v>
      </c>
      <c r="AA31" t="s">
        <v>54</v>
      </c>
      <c r="AB31" t="s">
        <v>71</v>
      </c>
      <c r="AC31" t="s">
        <v>152</v>
      </c>
      <c r="AD31" t="s">
        <v>54</v>
      </c>
      <c r="AE31">
        <v>36</v>
      </c>
      <c r="AF31">
        <v>4</v>
      </c>
      <c r="AG31">
        <v>25</v>
      </c>
      <c r="AH31">
        <v>7</v>
      </c>
      <c r="AI31">
        <v>1151.8599999999999</v>
      </c>
      <c r="AJ31" s="2">
        <v>45607</v>
      </c>
      <c r="AK31" s="2">
        <v>44816.72252314815</v>
      </c>
      <c r="AL31">
        <v>692</v>
      </c>
      <c r="AM31" s="2">
        <v>45536</v>
      </c>
      <c r="AN31" s="4">
        <v>25614.73</v>
      </c>
      <c r="AO31" s="4">
        <v>9455.83</v>
      </c>
      <c r="AP31" s="4">
        <v>2095.61</v>
      </c>
      <c r="AQ31" s="4">
        <v>116.93</v>
      </c>
      <c r="AR31" s="4">
        <v>37283.1</v>
      </c>
      <c r="AS31" t="s">
        <v>93</v>
      </c>
      <c r="AT31" t="s">
        <v>108</v>
      </c>
      <c r="AU31" t="s">
        <v>117</v>
      </c>
      <c r="AV31" s="1" t="s">
        <v>253</v>
      </c>
      <c r="AW31" t="s">
        <v>254</v>
      </c>
      <c r="AX31">
        <v>968050962</v>
      </c>
    </row>
    <row r="32" spans="1:50" hidden="1" x14ac:dyDescent="0.3">
      <c r="A32">
        <f t="shared" si="0"/>
        <v>1156085</v>
      </c>
      <c r="B32">
        <f>+VLOOKUP(A32,'[1]ARE-PR-040'!$A$12:$A$136,1,FALSE)</f>
        <v>1156085</v>
      </c>
      <c r="C32" s="1" t="s">
        <v>111</v>
      </c>
      <c r="D32" t="s">
        <v>112</v>
      </c>
      <c r="E32" t="s">
        <v>50</v>
      </c>
      <c r="F32" s="1" t="s">
        <v>255</v>
      </c>
      <c r="G32">
        <v>606</v>
      </c>
      <c r="H32" t="s">
        <v>52</v>
      </c>
      <c r="I32">
        <v>1</v>
      </c>
      <c r="J32" s="4">
        <v>54328.95</v>
      </c>
      <c r="K32" s="4">
        <v>34752.699999999997</v>
      </c>
      <c r="L32" s="4">
        <v>14781.96</v>
      </c>
      <c r="M32" s="4">
        <v>4622.45</v>
      </c>
      <c r="N32" s="4">
        <v>171.84</v>
      </c>
      <c r="O32" s="4">
        <v>54328.95</v>
      </c>
      <c r="P32" t="s">
        <v>256</v>
      </c>
      <c r="Q32" s="1" t="s">
        <v>257</v>
      </c>
      <c r="R32" s="1" t="s">
        <v>54</v>
      </c>
      <c r="S32" s="1" t="s">
        <v>54</v>
      </c>
      <c r="T32" t="s">
        <v>56</v>
      </c>
      <c r="U32" t="s">
        <v>258</v>
      </c>
      <c r="V32" t="s">
        <v>68</v>
      </c>
      <c r="W32" t="s">
        <v>68</v>
      </c>
      <c r="X32">
        <v>915179580</v>
      </c>
      <c r="Z32" t="s">
        <v>54</v>
      </c>
      <c r="AA32" t="s">
        <v>54</v>
      </c>
      <c r="AB32" t="s">
        <v>68</v>
      </c>
      <c r="AC32" t="s">
        <v>68</v>
      </c>
      <c r="AD32" t="s">
        <v>54</v>
      </c>
      <c r="AE32">
        <v>24</v>
      </c>
      <c r="AF32">
        <v>0</v>
      </c>
      <c r="AG32">
        <v>15</v>
      </c>
      <c r="AH32">
        <v>9</v>
      </c>
      <c r="AI32">
        <v>2973.95</v>
      </c>
      <c r="AK32" s="2">
        <v>45412.723599537036</v>
      </c>
      <c r="AL32">
        <v>606</v>
      </c>
      <c r="AM32" s="2">
        <v>45536</v>
      </c>
      <c r="AN32" s="4">
        <v>34752.699999999997</v>
      </c>
      <c r="AO32" s="4">
        <v>14781.96</v>
      </c>
      <c r="AP32" s="4">
        <v>4622.45</v>
      </c>
      <c r="AQ32" s="4">
        <v>171.84</v>
      </c>
      <c r="AR32" s="4">
        <v>54328.95</v>
      </c>
      <c r="AS32" t="s">
        <v>93</v>
      </c>
      <c r="AT32" t="s">
        <v>108</v>
      </c>
      <c r="AU32" t="s">
        <v>117</v>
      </c>
    </row>
    <row r="33" spans="1:50" hidden="1" x14ac:dyDescent="0.3">
      <c r="A33">
        <f t="shared" si="0"/>
        <v>1157180</v>
      </c>
      <c r="B33">
        <f>+VLOOKUP(A33,'[1]ARE-PR-040'!$A$12:$A$136,1,FALSE)</f>
        <v>1157180</v>
      </c>
      <c r="C33" s="1" t="s">
        <v>48</v>
      </c>
      <c r="D33" t="s">
        <v>49</v>
      </c>
      <c r="E33" t="s">
        <v>50</v>
      </c>
      <c r="F33" s="1" t="s">
        <v>259</v>
      </c>
      <c r="G33">
        <v>449</v>
      </c>
      <c r="H33" t="s">
        <v>52</v>
      </c>
      <c r="I33">
        <v>1</v>
      </c>
      <c r="J33" s="4">
        <v>53059.72</v>
      </c>
      <c r="K33" s="4">
        <v>30892.92</v>
      </c>
      <c r="L33" s="4">
        <v>21286.2</v>
      </c>
      <c r="M33" s="4">
        <v>738.99</v>
      </c>
      <c r="N33" s="4">
        <v>141.61000000000001</v>
      </c>
      <c r="O33" s="4">
        <v>53059.72</v>
      </c>
      <c r="P33" t="s">
        <v>260</v>
      </c>
      <c r="Q33" s="1" t="s">
        <v>261</v>
      </c>
      <c r="R33" s="1" t="s">
        <v>54</v>
      </c>
      <c r="S33" s="1" t="s">
        <v>54</v>
      </c>
      <c r="T33" t="s">
        <v>56</v>
      </c>
      <c r="U33" t="s">
        <v>262</v>
      </c>
      <c r="V33" t="s">
        <v>58</v>
      </c>
      <c r="W33" t="s">
        <v>59</v>
      </c>
      <c r="X33" t="s">
        <v>54</v>
      </c>
      <c r="Z33" t="s">
        <v>54</v>
      </c>
      <c r="AA33" t="s">
        <v>54</v>
      </c>
      <c r="AB33" t="s">
        <v>58</v>
      </c>
      <c r="AC33" t="s">
        <v>59</v>
      </c>
      <c r="AD33" t="s">
        <v>54</v>
      </c>
      <c r="AE33">
        <v>36</v>
      </c>
      <c r="AF33">
        <v>9</v>
      </c>
      <c r="AG33">
        <v>17</v>
      </c>
      <c r="AH33">
        <v>10</v>
      </c>
      <c r="AI33">
        <v>2023.87</v>
      </c>
      <c r="AJ33" s="2">
        <v>45607</v>
      </c>
      <c r="AK33" s="2">
        <v>45107.809699074074</v>
      </c>
      <c r="AL33">
        <v>449</v>
      </c>
      <c r="AM33" s="2">
        <v>45536</v>
      </c>
      <c r="AN33" s="4">
        <v>30892.92</v>
      </c>
      <c r="AO33" s="4">
        <v>21286.2</v>
      </c>
      <c r="AP33" s="4">
        <v>738.99</v>
      </c>
      <c r="AQ33" s="4">
        <v>141.61000000000001</v>
      </c>
      <c r="AR33" s="4">
        <v>53059.72</v>
      </c>
      <c r="AS33" t="s">
        <v>93</v>
      </c>
      <c r="AT33" t="s">
        <v>108</v>
      </c>
      <c r="AU33" t="s">
        <v>117</v>
      </c>
    </row>
    <row r="34" spans="1:50" hidden="1" x14ac:dyDescent="0.3">
      <c r="A34">
        <f t="shared" si="0"/>
        <v>1157840</v>
      </c>
      <c r="B34">
        <f>+VLOOKUP(A34,'[1]ARE-PR-040'!$A$12:$A$136,1,FALSE)</f>
        <v>1157840</v>
      </c>
      <c r="C34" s="1" t="s">
        <v>69</v>
      </c>
      <c r="D34" t="s">
        <v>70</v>
      </c>
      <c r="E34" t="s">
        <v>50</v>
      </c>
      <c r="F34" s="1" t="s">
        <v>263</v>
      </c>
      <c r="G34">
        <v>852</v>
      </c>
      <c r="H34" t="s">
        <v>52</v>
      </c>
      <c r="I34">
        <v>1</v>
      </c>
      <c r="J34" s="4">
        <v>74208.84</v>
      </c>
      <c r="K34" s="4">
        <v>43488.85</v>
      </c>
      <c r="L34" s="4">
        <v>24727.85</v>
      </c>
      <c r="M34" s="4">
        <v>5794.94</v>
      </c>
      <c r="N34" s="4">
        <v>197.2</v>
      </c>
      <c r="O34" s="4">
        <v>74208.84</v>
      </c>
      <c r="P34" t="s">
        <v>264</v>
      </c>
      <c r="Q34" s="1" t="s">
        <v>265</v>
      </c>
      <c r="R34" s="1" t="s">
        <v>54</v>
      </c>
      <c r="S34" s="1" t="s">
        <v>54</v>
      </c>
      <c r="T34" t="s">
        <v>81</v>
      </c>
      <c r="U34" t="s">
        <v>266</v>
      </c>
      <c r="V34" t="s">
        <v>71</v>
      </c>
      <c r="W34" t="s">
        <v>267</v>
      </c>
      <c r="X34" t="s">
        <v>54</v>
      </c>
      <c r="Z34" t="s">
        <v>54</v>
      </c>
      <c r="AA34" t="s">
        <v>54</v>
      </c>
      <c r="AB34" t="s">
        <v>71</v>
      </c>
      <c r="AC34" t="s">
        <v>267</v>
      </c>
      <c r="AD34" t="s">
        <v>54</v>
      </c>
      <c r="AE34">
        <v>30</v>
      </c>
      <c r="AF34">
        <v>0</v>
      </c>
      <c r="AG34">
        <v>29</v>
      </c>
      <c r="AH34">
        <v>1</v>
      </c>
      <c r="AI34">
        <v>1941.72</v>
      </c>
      <c r="AK34" s="2">
        <v>44705.564513888887</v>
      </c>
      <c r="AL34">
        <v>852</v>
      </c>
      <c r="AM34" s="2">
        <v>45536</v>
      </c>
      <c r="AN34" s="4">
        <v>43488.85</v>
      </c>
      <c r="AO34" s="4">
        <v>24727.85</v>
      </c>
      <c r="AP34" s="4">
        <v>5794.94</v>
      </c>
      <c r="AQ34" s="4">
        <v>197.2</v>
      </c>
      <c r="AR34" s="4">
        <v>74208.84</v>
      </c>
      <c r="AS34" t="s">
        <v>107</v>
      </c>
      <c r="AT34" t="s">
        <v>108</v>
      </c>
      <c r="AU34" t="s">
        <v>117</v>
      </c>
      <c r="AV34" s="1" t="s">
        <v>268</v>
      </c>
      <c r="AW34" t="s">
        <v>269</v>
      </c>
      <c r="AX34">
        <v>968660740</v>
      </c>
    </row>
    <row r="35" spans="1:50" hidden="1" x14ac:dyDescent="0.3">
      <c r="A35">
        <f t="shared" si="0"/>
        <v>1158581</v>
      </c>
      <c r="B35">
        <f>+VLOOKUP(A35,'[1]ARE-PR-040'!$A$12:$A$136,1,FALSE)</f>
        <v>1158581</v>
      </c>
      <c r="C35" s="1" t="s">
        <v>69</v>
      </c>
      <c r="D35" t="s">
        <v>70</v>
      </c>
      <c r="E35" t="s">
        <v>50</v>
      </c>
      <c r="F35" s="1" t="s">
        <v>270</v>
      </c>
      <c r="G35">
        <v>754</v>
      </c>
      <c r="H35" t="s">
        <v>52</v>
      </c>
      <c r="I35">
        <v>1</v>
      </c>
      <c r="J35" s="4">
        <v>31395.37</v>
      </c>
      <c r="K35" s="4">
        <v>18508</v>
      </c>
      <c r="L35" s="4">
        <v>11209.16</v>
      </c>
      <c r="M35" s="4">
        <v>1593.07</v>
      </c>
      <c r="N35" s="4">
        <v>85.14</v>
      </c>
      <c r="O35" s="4">
        <v>31395.37</v>
      </c>
      <c r="P35" t="s">
        <v>271</v>
      </c>
      <c r="Q35" s="1" t="s">
        <v>272</v>
      </c>
      <c r="R35" s="1" t="s">
        <v>54</v>
      </c>
      <c r="S35" s="1" t="s">
        <v>54</v>
      </c>
      <c r="T35" t="s">
        <v>56</v>
      </c>
      <c r="U35" t="s">
        <v>273</v>
      </c>
      <c r="V35" t="s">
        <v>71</v>
      </c>
      <c r="W35" t="s">
        <v>152</v>
      </c>
      <c r="X35">
        <v>977400078</v>
      </c>
      <c r="Y35" t="s">
        <v>274</v>
      </c>
      <c r="Z35">
        <v>43882180</v>
      </c>
      <c r="AA35" t="s">
        <v>275</v>
      </c>
      <c r="AB35" t="s">
        <v>71</v>
      </c>
      <c r="AC35" t="s">
        <v>152</v>
      </c>
      <c r="AD35" t="s">
        <v>54</v>
      </c>
      <c r="AE35">
        <v>36</v>
      </c>
      <c r="AF35">
        <v>5</v>
      </c>
      <c r="AG35">
        <v>27</v>
      </c>
      <c r="AH35">
        <v>4</v>
      </c>
      <c r="AI35">
        <v>828.16</v>
      </c>
      <c r="AJ35" s="2">
        <v>45605</v>
      </c>
      <c r="AK35" s="2">
        <v>44773.589317129627</v>
      </c>
      <c r="AL35">
        <v>754</v>
      </c>
      <c r="AM35" s="2">
        <v>45536</v>
      </c>
      <c r="AN35" s="4">
        <v>18508</v>
      </c>
      <c r="AO35" s="4">
        <v>11209.16</v>
      </c>
      <c r="AP35" s="4">
        <v>1593.07</v>
      </c>
      <c r="AQ35" s="4">
        <v>85.14</v>
      </c>
      <c r="AR35" s="4">
        <v>31395.37</v>
      </c>
      <c r="AS35" t="s">
        <v>93</v>
      </c>
      <c r="AT35" t="s">
        <v>108</v>
      </c>
      <c r="AU35" t="s">
        <v>117</v>
      </c>
      <c r="AV35" s="1" t="s">
        <v>276</v>
      </c>
      <c r="AW35" t="s">
        <v>277</v>
      </c>
    </row>
    <row r="36" spans="1:50" hidden="1" x14ac:dyDescent="0.3">
      <c r="A36">
        <f t="shared" si="0"/>
        <v>1110924</v>
      </c>
      <c r="B36">
        <f>+VLOOKUP(A36,'[1]ARE-PR-040'!$A$12:$A$136,1,FALSE)</f>
        <v>1110924</v>
      </c>
      <c r="C36" s="1" t="s">
        <v>69</v>
      </c>
      <c r="D36" t="s">
        <v>70</v>
      </c>
      <c r="E36" t="s">
        <v>50</v>
      </c>
      <c r="F36" s="1" t="s">
        <v>278</v>
      </c>
      <c r="G36">
        <v>669</v>
      </c>
      <c r="H36" t="s">
        <v>52</v>
      </c>
      <c r="I36">
        <v>1</v>
      </c>
      <c r="J36" s="4">
        <v>110767.4</v>
      </c>
      <c r="K36" s="4">
        <v>35894.25</v>
      </c>
      <c r="L36" s="4">
        <v>33485.67</v>
      </c>
      <c r="M36" s="4">
        <v>41249.67</v>
      </c>
      <c r="N36" s="4">
        <v>137.81</v>
      </c>
      <c r="O36" s="4">
        <v>110767.4</v>
      </c>
      <c r="P36" t="s">
        <v>279</v>
      </c>
      <c r="Q36" s="1" t="s">
        <v>280</v>
      </c>
      <c r="R36" s="1" t="s">
        <v>54</v>
      </c>
      <c r="S36" s="1" t="s">
        <v>54</v>
      </c>
      <c r="T36" t="s">
        <v>56</v>
      </c>
      <c r="U36" t="s">
        <v>281</v>
      </c>
      <c r="V36" t="s">
        <v>71</v>
      </c>
      <c r="W36" t="s">
        <v>168</v>
      </c>
      <c r="X36">
        <v>965839400</v>
      </c>
      <c r="Z36" t="s">
        <v>54</v>
      </c>
      <c r="AA36" t="s">
        <v>54</v>
      </c>
      <c r="AB36" t="s">
        <v>71</v>
      </c>
      <c r="AC36" t="s">
        <v>168</v>
      </c>
      <c r="AD36" t="s">
        <v>54</v>
      </c>
      <c r="AE36">
        <v>37</v>
      </c>
      <c r="AF36">
        <v>0</v>
      </c>
      <c r="AG36">
        <v>18</v>
      </c>
      <c r="AH36">
        <v>19</v>
      </c>
      <c r="AI36">
        <v>2653.38</v>
      </c>
      <c r="AK36" s="2">
        <v>45566.672500000001</v>
      </c>
      <c r="AL36">
        <v>669</v>
      </c>
      <c r="AM36" s="2">
        <v>45536</v>
      </c>
      <c r="AN36" s="4">
        <v>35894.25</v>
      </c>
      <c r="AO36" s="4">
        <v>33485.67</v>
      </c>
      <c r="AP36" s="4">
        <v>41249.67</v>
      </c>
      <c r="AQ36" s="4">
        <v>137.81</v>
      </c>
      <c r="AR36" s="4">
        <v>110767.4</v>
      </c>
      <c r="AS36" t="s">
        <v>93</v>
      </c>
      <c r="AT36" t="s">
        <v>108</v>
      </c>
      <c r="AU36" t="s">
        <v>117</v>
      </c>
    </row>
    <row r="37" spans="1:50" hidden="1" x14ac:dyDescent="0.3">
      <c r="A37">
        <f t="shared" si="0"/>
        <v>1111543</v>
      </c>
      <c r="B37">
        <f>+VLOOKUP(A37,'[1]ARE-PR-040'!$A$12:$A$136,1,FALSE)</f>
        <v>1111543</v>
      </c>
      <c r="C37" s="1" t="s">
        <v>69</v>
      </c>
      <c r="D37" t="s">
        <v>70</v>
      </c>
      <c r="E37" t="s">
        <v>50</v>
      </c>
      <c r="F37" s="1" t="s">
        <v>282</v>
      </c>
      <c r="G37">
        <v>699</v>
      </c>
      <c r="H37" t="s">
        <v>52</v>
      </c>
      <c r="I37">
        <v>1</v>
      </c>
      <c r="J37" s="4">
        <v>63980.98</v>
      </c>
      <c r="K37" s="4">
        <v>19410.150000000001</v>
      </c>
      <c r="L37" s="4">
        <v>20291.53</v>
      </c>
      <c r="M37" s="4">
        <v>24202.720000000001</v>
      </c>
      <c r="N37" s="4">
        <v>76.58</v>
      </c>
      <c r="O37" s="4">
        <v>63980.98</v>
      </c>
      <c r="P37" t="s">
        <v>283</v>
      </c>
      <c r="Q37" s="1" t="s">
        <v>284</v>
      </c>
      <c r="R37" s="1" t="s">
        <v>54</v>
      </c>
      <c r="S37" s="1" t="s">
        <v>54</v>
      </c>
      <c r="T37" t="s">
        <v>56</v>
      </c>
      <c r="U37" t="s">
        <v>285</v>
      </c>
      <c r="V37" t="s">
        <v>71</v>
      </c>
      <c r="W37" t="s">
        <v>168</v>
      </c>
      <c r="X37">
        <v>937271578</v>
      </c>
      <c r="Y37" t="s">
        <v>165</v>
      </c>
      <c r="Z37">
        <v>21470597</v>
      </c>
      <c r="AA37" t="s">
        <v>167</v>
      </c>
      <c r="AB37" t="s">
        <v>71</v>
      </c>
      <c r="AC37" t="s">
        <v>168</v>
      </c>
      <c r="AD37">
        <v>996636126</v>
      </c>
      <c r="AE37">
        <v>35</v>
      </c>
      <c r="AF37">
        <v>0</v>
      </c>
      <c r="AG37">
        <v>18</v>
      </c>
      <c r="AH37">
        <v>17</v>
      </c>
      <c r="AI37">
        <v>1443.11</v>
      </c>
      <c r="AK37" s="2">
        <v>44865.824907407405</v>
      </c>
      <c r="AL37">
        <v>699</v>
      </c>
      <c r="AM37" s="2">
        <v>45536</v>
      </c>
      <c r="AN37" s="4">
        <v>19410.150000000001</v>
      </c>
      <c r="AO37" s="4">
        <v>20291.53</v>
      </c>
      <c r="AP37" s="4">
        <v>24202.720000000001</v>
      </c>
      <c r="AQ37" s="4">
        <v>76.58</v>
      </c>
      <c r="AR37" s="4">
        <v>63980.98</v>
      </c>
      <c r="AS37" t="s">
        <v>93</v>
      </c>
      <c r="AT37" t="s">
        <v>108</v>
      </c>
      <c r="AU37" t="s">
        <v>117</v>
      </c>
    </row>
    <row r="38" spans="1:50" hidden="1" x14ac:dyDescent="0.3">
      <c r="A38">
        <f t="shared" si="0"/>
        <v>1114541</v>
      </c>
      <c r="B38">
        <f>+VLOOKUP(A38,'[1]ARE-PR-040'!$A$12:$A$136,1,FALSE)</f>
        <v>1114541</v>
      </c>
      <c r="C38" s="1" t="s">
        <v>48</v>
      </c>
      <c r="D38" t="s">
        <v>49</v>
      </c>
      <c r="E38" t="s">
        <v>50</v>
      </c>
      <c r="F38" s="1" t="s">
        <v>286</v>
      </c>
      <c r="G38">
        <v>1052</v>
      </c>
      <c r="H38" t="s">
        <v>52</v>
      </c>
      <c r="I38">
        <v>1</v>
      </c>
      <c r="J38" s="4">
        <v>136570.59</v>
      </c>
      <c r="K38" s="4">
        <v>38185.949999999997</v>
      </c>
      <c r="L38" s="4">
        <v>38061.71</v>
      </c>
      <c r="M38" s="4">
        <v>60177.26</v>
      </c>
      <c r="N38" s="4">
        <v>145.66999999999999</v>
      </c>
      <c r="O38" s="4">
        <v>136570.59</v>
      </c>
      <c r="P38" t="s">
        <v>287</v>
      </c>
      <c r="Q38" s="1" t="s">
        <v>288</v>
      </c>
      <c r="R38" s="1" t="s">
        <v>54</v>
      </c>
      <c r="S38" s="1" t="s">
        <v>54</v>
      </c>
      <c r="T38" t="s">
        <v>56</v>
      </c>
      <c r="U38" t="s">
        <v>289</v>
      </c>
      <c r="V38" t="s">
        <v>58</v>
      </c>
      <c r="W38" t="s">
        <v>290</v>
      </c>
      <c r="X38">
        <v>973217514</v>
      </c>
      <c r="Y38" t="s">
        <v>291</v>
      </c>
      <c r="Z38">
        <v>45003245</v>
      </c>
      <c r="AA38" t="s">
        <v>292</v>
      </c>
      <c r="AB38" t="s">
        <v>58</v>
      </c>
      <c r="AC38" t="s">
        <v>290</v>
      </c>
      <c r="AD38">
        <v>982774388</v>
      </c>
      <c r="AE38">
        <v>40</v>
      </c>
      <c r="AF38">
        <v>0</v>
      </c>
      <c r="AG38">
        <v>35</v>
      </c>
      <c r="AH38">
        <v>5</v>
      </c>
      <c r="AI38">
        <v>1676.41</v>
      </c>
      <c r="AK38" s="2">
        <v>44478.426874999997</v>
      </c>
      <c r="AL38">
        <v>1052</v>
      </c>
      <c r="AM38" s="2">
        <v>45536</v>
      </c>
      <c r="AN38" s="4">
        <v>38185.949999999997</v>
      </c>
      <c r="AO38" s="4">
        <v>38061.71</v>
      </c>
      <c r="AP38" s="4">
        <v>60177.26</v>
      </c>
      <c r="AQ38" s="4">
        <v>145.66999999999999</v>
      </c>
      <c r="AR38" s="4">
        <v>136570.59</v>
      </c>
      <c r="AS38" t="s">
        <v>93</v>
      </c>
      <c r="AT38" t="s">
        <v>293</v>
      </c>
      <c r="AU38" t="s">
        <v>117</v>
      </c>
    </row>
    <row r="39" spans="1:50" hidden="1" x14ac:dyDescent="0.3">
      <c r="A39">
        <f t="shared" si="0"/>
        <v>1114545</v>
      </c>
      <c r="B39">
        <f>+VLOOKUP(A39,'[1]ARE-PR-040'!$A$12:$A$136,1,FALSE)</f>
        <v>1114545</v>
      </c>
      <c r="C39" s="1" t="s">
        <v>48</v>
      </c>
      <c r="D39" t="s">
        <v>49</v>
      </c>
      <c r="E39" t="s">
        <v>50</v>
      </c>
      <c r="F39" s="1" t="s">
        <v>294</v>
      </c>
      <c r="G39">
        <v>626</v>
      </c>
      <c r="H39" t="s">
        <v>52</v>
      </c>
      <c r="I39">
        <v>1</v>
      </c>
      <c r="J39" s="4">
        <v>32378.04</v>
      </c>
      <c r="K39" s="4">
        <v>18000.52</v>
      </c>
      <c r="L39" s="4">
        <v>7422.96</v>
      </c>
      <c r="M39" s="4">
        <v>6899.51</v>
      </c>
      <c r="N39" s="4">
        <v>55.05</v>
      </c>
      <c r="O39" s="4">
        <v>32378.04</v>
      </c>
      <c r="P39" t="s">
        <v>295</v>
      </c>
      <c r="Q39" s="1" t="s">
        <v>296</v>
      </c>
      <c r="R39" s="1" t="s">
        <v>54</v>
      </c>
      <c r="S39" s="1" t="s">
        <v>54</v>
      </c>
      <c r="T39" t="s">
        <v>56</v>
      </c>
      <c r="U39" t="s">
        <v>297</v>
      </c>
      <c r="V39" t="s">
        <v>58</v>
      </c>
      <c r="W39" t="s">
        <v>59</v>
      </c>
      <c r="X39">
        <v>918547183</v>
      </c>
      <c r="Z39" t="s">
        <v>54</v>
      </c>
      <c r="AA39" t="s">
        <v>54</v>
      </c>
      <c r="AB39" t="s">
        <v>58</v>
      </c>
      <c r="AC39" t="s">
        <v>59</v>
      </c>
      <c r="AD39" t="s">
        <v>54</v>
      </c>
      <c r="AE39">
        <v>57</v>
      </c>
      <c r="AF39">
        <v>15</v>
      </c>
      <c r="AG39">
        <v>23</v>
      </c>
      <c r="AH39">
        <v>19</v>
      </c>
      <c r="AI39">
        <v>962.3</v>
      </c>
      <c r="AJ39" s="2">
        <v>45611</v>
      </c>
      <c r="AK39" s="2">
        <v>45533.498842592591</v>
      </c>
      <c r="AL39">
        <v>626</v>
      </c>
      <c r="AM39" s="2">
        <v>45536</v>
      </c>
      <c r="AN39" s="4">
        <v>18000.52</v>
      </c>
      <c r="AO39" s="4">
        <v>7422.96</v>
      </c>
      <c r="AP39" s="4">
        <v>6899.51</v>
      </c>
      <c r="AQ39" s="4">
        <v>55.05</v>
      </c>
      <c r="AR39" s="4">
        <v>32378.04</v>
      </c>
      <c r="AS39" t="s">
        <v>93</v>
      </c>
      <c r="AT39" t="s">
        <v>108</v>
      </c>
      <c r="AU39" t="s">
        <v>117</v>
      </c>
    </row>
    <row r="40" spans="1:50" hidden="1" x14ac:dyDescent="0.3">
      <c r="A40">
        <f t="shared" si="0"/>
        <v>1119764</v>
      </c>
      <c r="B40">
        <f>+VLOOKUP(A40,'[1]ARE-PR-040'!$A$12:$A$136,1,FALSE)</f>
        <v>1119764</v>
      </c>
      <c r="C40" s="1" t="s">
        <v>69</v>
      </c>
      <c r="D40" t="s">
        <v>70</v>
      </c>
      <c r="E40" t="s">
        <v>50</v>
      </c>
      <c r="F40" s="1" t="s">
        <v>298</v>
      </c>
      <c r="G40">
        <v>774</v>
      </c>
      <c r="H40" t="s">
        <v>52</v>
      </c>
      <c r="I40">
        <v>1</v>
      </c>
      <c r="J40" s="4">
        <v>157655.17000000001</v>
      </c>
      <c r="K40" s="4">
        <v>59457.17</v>
      </c>
      <c r="L40" s="4">
        <v>23109.919999999998</v>
      </c>
      <c r="M40" s="4">
        <v>74873.02</v>
      </c>
      <c r="N40" s="4">
        <v>215.06</v>
      </c>
      <c r="O40" s="4">
        <v>157655.17000000001</v>
      </c>
      <c r="P40" t="s">
        <v>299</v>
      </c>
      <c r="Q40" s="1" t="s">
        <v>300</v>
      </c>
      <c r="R40" s="1" t="s">
        <v>54</v>
      </c>
      <c r="S40" s="1" t="s">
        <v>54</v>
      </c>
      <c r="T40" t="s">
        <v>56</v>
      </c>
      <c r="U40" t="s">
        <v>301</v>
      </c>
      <c r="V40" t="s">
        <v>71</v>
      </c>
      <c r="W40" t="s">
        <v>152</v>
      </c>
      <c r="X40">
        <v>970986164</v>
      </c>
      <c r="Z40" t="s">
        <v>54</v>
      </c>
      <c r="AA40" t="s">
        <v>54</v>
      </c>
      <c r="AB40" t="s">
        <v>71</v>
      </c>
      <c r="AC40" t="s">
        <v>152</v>
      </c>
      <c r="AD40" t="s">
        <v>54</v>
      </c>
      <c r="AE40">
        <v>36</v>
      </c>
      <c r="AF40">
        <v>0</v>
      </c>
      <c r="AG40">
        <v>23</v>
      </c>
      <c r="AH40">
        <v>13</v>
      </c>
      <c r="AI40">
        <v>3083.62</v>
      </c>
      <c r="AK40" s="2">
        <v>44767.552858796298</v>
      </c>
      <c r="AL40">
        <v>774</v>
      </c>
      <c r="AM40" s="2">
        <v>45536</v>
      </c>
      <c r="AN40" s="4">
        <v>59457.17</v>
      </c>
      <c r="AO40" s="4">
        <v>23109.919999999998</v>
      </c>
      <c r="AP40" s="4">
        <v>74873.02</v>
      </c>
      <c r="AQ40" s="4">
        <v>215.06</v>
      </c>
      <c r="AR40" s="4">
        <v>157655.17000000001</v>
      </c>
      <c r="AS40" t="s">
        <v>107</v>
      </c>
      <c r="AT40" t="s">
        <v>108</v>
      </c>
      <c r="AU40" t="s">
        <v>117</v>
      </c>
      <c r="AV40" s="1" t="s">
        <v>302</v>
      </c>
      <c r="AW40" t="s">
        <v>303</v>
      </c>
      <c r="AX40">
        <v>970986164</v>
      </c>
    </row>
    <row r="41" spans="1:50" hidden="1" x14ac:dyDescent="0.3">
      <c r="A41">
        <f t="shared" si="0"/>
        <v>1067428</v>
      </c>
      <c r="B41">
        <f>+VLOOKUP(A41,'[1]ARE-PR-040'!$A$12:$A$136,1,FALSE)</f>
        <v>1067428</v>
      </c>
      <c r="C41" s="1" t="s">
        <v>111</v>
      </c>
      <c r="D41" t="s">
        <v>112</v>
      </c>
      <c r="E41" t="s">
        <v>50</v>
      </c>
      <c r="F41" s="1" t="s">
        <v>304</v>
      </c>
      <c r="G41">
        <v>1329</v>
      </c>
      <c r="H41" t="s">
        <v>52</v>
      </c>
      <c r="I41">
        <v>1</v>
      </c>
      <c r="J41" s="4">
        <v>204461.66</v>
      </c>
      <c r="K41" s="4">
        <v>46492.14</v>
      </c>
      <c r="L41" s="4">
        <v>51092.67</v>
      </c>
      <c r="M41" s="4">
        <v>106338.07</v>
      </c>
      <c r="N41" s="4">
        <v>538.78</v>
      </c>
      <c r="O41" s="4">
        <v>204461.66</v>
      </c>
      <c r="P41" t="s">
        <v>305</v>
      </c>
      <c r="Q41" s="1" t="s">
        <v>306</v>
      </c>
      <c r="R41" s="1" t="s">
        <v>54</v>
      </c>
      <c r="S41" s="1" t="s">
        <v>54</v>
      </c>
      <c r="T41" t="s">
        <v>56</v>
      </c>
      <c r="U41" t="s">
        <v>307</v>
      </c>
      <c r="V41" t="s">
        <v>68</v>
      </c>
      <c r="W41" t="s">
        <v>68</v>
      </c>
      <c r="X41">
        <v>933893494</v>
      </c>
      <c r="Z41" t="s">
        <v>54</v>
      </c>
      <c r="AA41" t="s">
        <v>54</v>
      </c>
      <c r="AB41" t="s">
        <v>68</v>
      </c>
      <c r="AC41" t="s">
        <v>68</v>
      </c>
      <c r="AD41" t="s">
        <v>54</v>
      </c>
      <c r="AE41">
        <v>39</v>
      </c>
      <c r="AF41">
        <v>0</v>
      </c>
      <c r="AG41">
        <v>36</v>
      </c>
      <c r="AH41">
        <v>3</v>
      </c>
      <c r="AI41">
        <v>12076.17</v>
      </c>
      <c r="AK41" s="2">
        <v>45077.730925925927</v>
      </c>
      <c r="AL41">
        <v>1329</v>
      </c>
      <c r="AM41" s="2">
        <v>45536</v>
      </c>
      <c r="AN41" s="4">
        <v>46492.14</v>
      </c>
      <c r="AO41" s="4">
        <v>51092.67</v>
      </c>
      <c r="AP41" s="4">
        <v>106338.07</v>
      </c>
      <c r="AQ41" s="4">
        <v>538.78</v>
      </c>
      <c r="AR41" s="4">
        <v>204461.66</v>
      </c>
      <c r="AS41" t="s">
        <v>93</v>
      </c>
      <c r="AT41" t="s">
        <v>157</v>
      </c>
      <c r="AU41" t="s">
        <v>308</v>
      </c>
    </row>
    <row r="42" spans="1:50" hidden="1" x14ac:dyDescent="0.3">
      <c r="A42">
        <f t="shared" si="0"/>
        <v>1207567</v>
      </c>
      <c r="B42">
        <f>+VLOOKUP(A42,'[1]ARE-PR-040'!$A$12:$A$136,1,FALSE)</f>
        <v>1207567</v>
      </c>
      <c r="C42" s="1" t="s">
        <v>69</v>
      </c>
      <c r="D42" t="s">
        <v>70</v>
      </c>
      <c r="E42" t="s">
        <v>50</v>
      </c>
      <c r="F42" s="1" t="s">
        <v>309</v>
      </c>
      <c r="G42">
        <v>362</v>
      </c>
      <c r="H42" t="s">
        <v>52</v>
      </c>
      <c r="I42">
        <v>1</v>
      </c>
      <c r="J42" s="4">
        <v>53269.79</v>
      </c>
      <c r="K42" s="4">
        <v>45000</v>
      </c>
      <c r="L42" s="4">
        <v>7121.01</v>
      </c>
      <c r="M42" s="4">
        <v>889.41</v>
      </c>
      <c r="N42" s="4">
        <v>259.37</v>
      </c>
      <c r="O42" s="4">
        <v>53269.79</v>
      </c>
      <c r="P42" t="s">
        <v>310</v>
      </c>
      <c r="Q42" s="1" t="s">
        <v>311</v>
      </c>
      <c r="R42" s="1" t="s">
        <v>54</v>
      </c>
      <c r="S42" s="1" t="s">
        <v>54</v>
      </c>
      <c r="T42" t="s">
        <v>56</v>
      </c>
      <c r="U42" t="s">
        <v>312</v>
      </c>
      <c r="V42" t="s">
        <v>71</v>
      </c>
      <c r="W42" t="s">
        <v>71</v>
      </c>
      <c r="X42">
        <v>943264358</v>
      </c>
      <c r="Y42" t="s">
        <v>313</v>
      </c>
      <c r="Z42">
        <v>21513755</v>
      </c>
      <c r="AA42" t="s">
        <v>314</v>
      </c>
      <c r="AB42" t="s">
        <v>71</v>
      </c>
      <c r="AC42" t="s">
        <v>71</v>
      </c>
      <c r="AD42">
        <v>956727724</v>
      </c>
      <c r="AE42">
        <v>30</v>
      </c>
      <c r="AF42">
        <v>12</v>
      </c>
      <c r="AG42">
        <v>14</v>
      </c>
      <c r="AH42">
        <v>4</v>
      </c>
      <c r="AI42">
        <v>2777.09</v>
      </c>
      <c r="AJ42" s="2">
        <v>45601</v>
      </c>
      <c r="AK42" s="2">
        <v>45574.692824074074</v>
      </c>
      <c r="AL42">
        <v>362</v>
      </c>
      <c r="AM42" s="2">
        <v>45536</v>
      </c>
      <c r="AN42" s="4">
        <v>45000</v>
      </c>
      <c r="AO42" s="4">
        <v>7121.01</v>
      </c>
      <c r="AP42" s="4">
        <v>889.41</v>
      </c>
      <c r="AQ42" s="4">
        <v>259.37</v>
      </c>
      <c r="AR42" s="4">
        <v>53269.79</v>
      </c>
      <c r="AS42" t="s">
        <v>93</v>
      </c>
      <c r="AT42" t="s">
        <v>157</v>
      </c>
      <c r="AU42" t="s">
        <v>315</v>
      </c>
    </row>
    <row r="43" spans="1:50" hidden="1" x14ac:dyDescent="0.3">
      <c r="A43">
        <f t="shared" si="0"/>
        <v>1034204</v>
      </c>
      <c r="B43">
        <f>+VLOOKUP(A43,'[1]ARE-PR-040'!$A$12:$A$136,1,FALSE)</f>
        <v>1034204</v>
      </c>
      <c r="C43" s="1" t="s">
        <v>69</v>
      </c>
      <c r="D43" t="s">
        <v>70</v>
      </c>
      <c r="E43" t="s">
        <v>50</v>
      </c>
      <c r="F43" s="1" t="s">
        <v>316</v>
      </c>
      <c r="G43">
        <v>1642</v>
      </c>
      <c r="H43" t="s">
        <v>52</v>
      </c>
      <c r="I43">
        <v>1</v>
      </c>
      <c r="J43" s="4">
        <v>218069.3</v>
      </c>
      <c r="K43" s="4">
        <v>23242.61</v>
      </c>
      <c r="L43" s="4">
        <v>70326.48</v>
      </c>
      <c r="M43" s="4">
        <v>123968.98</v>
      </c>
      <c r="N43" s="4">
        <v>531.23</v>
      </c>
      <c r="O43" s="4">
        <v>218069.3</v>
      </c>
      <c r="P43" t="s">
        <v>317</v>
      </c>
      <c r="Q43" s="1" t="s">
        <v>318</v>
      </c>
      <c r="R43" s="1" t="s">
        <v>54</v>
      </c>
      <c r="S43" s="1" t="s">
        <v>54</v>
      </c>
      <c r="T43" t="s">
        <v>56</v>
      </c>
      <c r="U43" t="s">
        <v>319</v>
      </c>
      <c r="V43" t="s">
        <v>71</v>
      </c>
      <c r="W43" t="s">
        <v>320</v>
      </c>
      <c r="X43">
        <v>971124603</v>
      </c>
      <c r="Z43" t="s">
        <v>54</v>
      </c>
      <c r="AA43" t="s">
        <v>54</v>
      </c>
      <c r="AB43" t="s">
        <v>71</v>
      </c>
      <c r="AC43" t="s">
        <v>320</v>
      </c>
      <c r="AD43" t="s">
        <v>54</v>
      </c>
      <c r="AE43">
        <v>9</v>
      </c>
      <c r="AF43">
        <v>0</v>
      </c>
      <c r="AG43">
        <v>8</v>
      </c>
      <c r="AH43">
        <v>1</v>
      </c>
      <c r="AI43">
        <v>3369.86</v>
      </c>
      <c r="AL43">
        <v>1642</v>
      </c>
      <c r="AM43" s="2">
        <v>45536</v>
      </c>
      <c r="AN43" s="4">
        <v>23242.61</v>
      </c>
      <c r="AO43" s="4">
        <v>70326.48</v>
      </c>
      <c r="AP43" s="4">
        <v>123968.98</v>
      </c>
      <c r="AQ43" s="4">
        <v>531.23</v>
      </c>
      <c r="AR43" s="4">
        <v>218069.3</v>
      </c>
      <c r="AS43" t="s">
        <v>107</v>
      </c>
      <c r="AT43" t="s">
        <v>157</v>
      </c>
      <c r="AU43" t="s">
        <v>321</v>
      </c>
      <c r="AV43" s="1" t="s">
        <v>322</v>
      </c>
      <c r="AW43" t="s">
        <v>323</v>
      </c>
      <c r="AX43">
        <v>971124603</v>
      </c>
    </row>
    <row r="44" spans="1:50" hidden="1" x14ac:dyDescent="0.3">
      <c r="A44">
        <f t="shared" si="0"/>
        <v>1145250</v>
      </c>
      <c r="B44">
        <f>+VLOOKUP(A44,'[1]ARE-PR-040'!$A$12:$A$136,1,FALSE)</f>
        <v>1145250</v>
      </c>
      <c r="C44" s="1" t="s">
        <v>69</v>
      </c>
      <c r="D44" t="s">
        <v>70</v>
      </c>
      <c r="E44" t="s">
        <v>50</v>
      </c>
      <c r="F44" s="1" t="s">
        <v>324</v>
      </c>
      <c r="G44">
        <v>212</v>
      </c>
      <c r="H44" t="s">
        <v>52</v>
      </c>
      <c r="I44">
        <v>1</v>
      </c>
      <c r="J44" s="4">
        <v>60344.42</v>
      </c>
      <c r="K44" s="4">
        <v>53056.57</v>
      </c>
      <c r="L44" s="4">
        <v>6550.39</v>
      </c>
      <c r="M44" s="4">
        <v>480.57</v>
      </c>
      <c r="N44" s="4">
        <v>256.89</v>
      </c>
      <c r="O44" s="4">
        <v>60344.42</v>
      </c>
      <c r="P44" t="s">
        <v>325</v>
      </c>
      <c r="Q44" s="1" t="s">
        <v>326</v>
      </c>
      <c r="R44" s="1" t="s">
        <v>54</v>
      </c>
      <c r="S44" s="1" t="s">
        <v>54</v>
      </c>
      <c r="T44" t="s">
        <v>56</v>
      </c>
      <c r="U44" t="s">
        <v>327</v>
      </c>
      <c r="V44" t="s">
        <v>71</v>
      </c>
      <c r="W44" t="s">
        <v>71</v>
      </c>
      <c r="X44">
        <v>956703530</v>
      </c>
      <c r="Z44" t="s">
        <v>54</v>
      </c>
      <c r="AA44" t="s">
        <v>54</v>
      </c>
      <c r="AB44" t="s">
        <v>71</v>
      </c>
      <c r="AC44" t="s">
        <v>71</v>
      </c>
      <c r="AD44" t="s">
        <v>54</v>
      </c>
      <c r="AE44">
        <v>48</v>
      </c>
      <c r="AF44">
        <v>17</v>
      </c>
      <c r="AG44">
        <v>9</v>
      </c>
      <c r="AH44">
        <v>22</v>
      </c>
      <c r="AI44">
        <v>2502.13</v>
      </c>
      <c r="AJ44" s="2">
        <v>45598</v>
      </c>
      <c r="AK44" s="2">
        <v>45436.771909722222</v>
      </c>
      <c r="AL44">
        <v>212</v>
      </c>
      <c r="AM44" s="2">
        <v>45536</v>
      </c>
      <c r="AN44" s="4">
        <v>53056.57</v>
      </c>
      <c r="AO44" s="4">
        <v>6550.39</v>
      </c>
      <c r="AP44" s="4">
        <v>480.57</v>
      </c>
      <c r="AQ44" s="4">
        <v>256.89</v>
      </c>
      <c r="AR44" s="4">
        <v>60344.42</v>
      </c>
      <c r="AS44" t="s">
        <v>93</v>
      </c>
      <c r="AT44" t="s">
        <v>157</v>
      </c>
      <c r="AU44" t="s">
        <v>328</v>
      </c>
      <c r="AV44" s="1" t="s">
        <v>329</v>
      </c>
      <c r="AW44" t="s">
        <v>330</v>
      </c>
    </row>
    <row r="45" spans="1:50" hidden="1" x14ac:dyDescent="0.3">
      <c r="A45">
        <f t="shared" si="0"/>
        <v>1168643</v>
      </c>
      <c r="B45">
        <f>+VLOOKUP(A45,'[1]ARE-PR-040'!$A$12:$A$136,1,FALSE)</f>
        <v>1168643</v>
      </c>
      <c r="C45" s="1" t="s">
        <v>69</v>
      </c>
      <c r="D45" t="s">
        <v>70</v>
      </c>
      <c r="E45" t="s">
        <v>50</v>
      </c>
      <c r="F45" s="1" t="s">
        <v>331</v>
      </c>
      <c r="G45">
        <v>303</v>
      </c>
      <c r="H45" t="s">
        <v>52</v>
      </c>
      <c r="I45">
        <v>1</v>
      </c>
      <c r="J45" s="4">
        <v>38380.18</v>
      </c>
      <c r="K45" s="4">
        <v>32987.07</v>
      </c>
      <c r="L45" s="4">
        <v>4778.8</v>
      </c>
      <c r="M45" s="4">
        <v>461.4</v>
      </c>
      <c r="N45" s="4">
        <v>152.91</v>
      </c>
      <c r="O45" s="4">
        <v>38380.18</v>
      </c>
      <c r="P45" t="s">
        <v>332</v>
      </c>
      <c r="Q45" s="1" t="s">
        <v>333</v>
      </c>
      <c r="R45" s="1" t="s">
        <v>54</v>
      </c>
      <c r="S45" s="1" t="s">
        <v>54</v>
      </c>
      <c r="T45" t="s">
        <v>81</v>
      </c>
      <c r="U45" t="s">
        <v>334</v>
      </c>
      <c r="V45" t="s">
        <v>71</v>
      </c>
      <c r="W45" t="s">
        <v>71</v>
      </c>
      <c r="X45">
        <v>956068177</v>
      </c>
      <c r="Y45" t="s">
        <v>335</v>
      </c>
      <c r="Z45">
        <v>21500210</v>
      </c>
      <c r="AA45" t="s">
        <v>336</v>
      </c>
      <c r="AB45" t="s">
        <v>71</v>
      </c>
      <c r="AC45" t="s">
        <v>71</v>
      </c>
      <c r="AD45">
        <v>961527643</v>
      </c>
      <c r="AE45">
        <v>48</v>
      </c>
      <c r="AF45">
        <v>19</v>
      </c>
      <c r="AG45">
        <v>12</v>
      </c>
      <c r="AH45">
        <v>17</v>
      </c>
      <c r="AI45">
        <v>1402.73</v>
      </c>
      <c r="AJ45" s="2">
        <v>45600</v>
      </c>
      <c r="AK45" s="2">
        <v>45288.721678240741</v>
      </c>
      <c r="AL45">
        <v>303</v>
      </c>
      <c r="AM45" s="2">
        <v>45536</v>
      </c>
      <c r="AN45" s="4">
        <v>32987.07</v>
      </c>
      <c r="AO45" s="4">
        <v>4778.8</v>
      </c>
      <c r="AP45" s="4">
        <v>461.4</v>
      </c>
      <c r="AQ45" s="4">
        <v>152.91</v>
      </c>
      <c r="AR45" s="4">
        <v>38380.18</v>
      </c>
      <c r="AS45" t="s">
        <v>93</v>
      </c>
      <c r="AT45" t="s">
        <v>157</v>
      </c>
      <c r="AU45" t="s">
        <v>337</v>
      </c>
    </row>
    <row r="46" spans="1:50" hidden="1" x14ac:dyDescent="0.3">
      <c r="A46">
        <f t="shared" si="0"/>
        <v>1210547</v>
      </c>
      <c r="B46">
        <f>+VLOOKUP(A46,'[1]ARE-PR-040'!$A$12:$A$136,1,FALSE)</f>
        <v>1210547</v>
      </c>
      <c r="C46" s="1" t="s">
        <v>111</v>
      </c>
      <c r="D46" t="s">
        <v>112</v>
      </c>
      <c r="E46" t="s">
        <v>50</v>
      </c>
      <c r="F46" s="1" t="s">
        <v>338</v>
      </c>
      <c r="G46">
        <v>388</v>
      </c>
      <c r="H46" t="s">
        <v>52</v>
      </c>
      <c r="I46">
        <v>1</v>
      </c>
      <c r="J46" s="4">
        <v>63950.559999999998</v>
      </c>
      <c r="K46" s="4">
        <v>57599.67</v>
      </c>
      <c r="L46" s="4">
        <v>5554.07</v>
      </c>
      <c r="M46" s="4">
        <v>561.22</v>
      </c>
      <c r="N46" s="4">
        <v>235.6</v>
      </c>
      <c r="O46" s="4">
        <v>63950.559999999998</v>
      </c>
      <c r="P46" t="s">
        <v>339</v>
      </c>
      <c r="Q46" s="1" t="s">
        <v>340</v>
      </c>
      <c r="R46" s="1" t="s">
        <v>54</v>
      </c>
      <c r="S46" s="1" t="s">
        <v>54</v>
      </c>
      <c r="T46" t="s">
        <v>81</v>
      </c>
      <c r="U46" t="s">
        <v>341</v>
      </c>
      <c r="V46" t="s">
        <v>68</v>
      </c>
      <c r="W46" t="s">
        <v>68</v>
      </c>
      <c r="X46">
        <v>944272506</v>
      </c>
      <c r="Z46" t="s">
        <v>54</v>
      </c>
      <c r="AA46" t="s">
        <v>54</v>
      </c>
      <c r="AB46" t="s">
        <v>68</v>
      </c>
      <c r="AC46" t="s">
        <v>68</v>
      </c>
      <c r="AD46" t="s">
        <v>54</v>
      </c>
      <c r="AE46">
        <v>72</v>
      </c>
      <c r="AF46">
        <v>52</v>
      </c>
      <c r="AG46">
        <v>15</v>
      </c>
      <c r="AH46">
        <v>5</v>
      </c>
      <c r="AI46">
        <v>1222.6400000000001</v>
      </c>
      <c r="AJ46" s="2">
        <v>45607</v>
      </c>
      <c r="AK46" s="2">
        <v>45260.748692129629</v>
      </c>
      <c r="AL46">
        <v>388</v>
      </c>
      <c r="AM46" s="2">
        <v>45536</v>
      </c>
      <c r="AN46" s="4">
        <v>57599.67</v>
      </c>
      <c r="AO46" s="4">
        <v>5554.07</v>
      </c>
      <c r="AP46" s="4">
        <v>561.22</v>
      </c>
      <c r="AQ46" s="4">
        <v>235.6</v>
      </c>
      <c r="AR46" s="4">
        <v>63950.559999999998</v>
      </c>
      <c r="AS46" t="s">
        <v>93</v>
      </c>
      <c r="AT46" t="s">
        <v>157</v>
      </c>
      <c r="AU46" t="s">
        <v>342</v>
      </c>
    </row>
    <row r="47" spans="1:50" hidden="1" x14ac:dyDescent="0.3">
      <c r="A47">
        <f t="shared" si="0"/>
        <v>1037002</v>
      </c>
      <c r="B47">
        <f>+VLOOKUP(A47,'[1]ARE-PR-040'!$A$12:$A$136,1,FALSE)</f>
        <v>1037002</v>
      </c>
      <c r="C47" s="1" t="s">
        <v>69</v>
      </c>
      <c r="D47" t="s">
        <v>70</v>
      </c>
      <c r="E47" t="s">
        <v>50</v>
      </c>
      <c r="F47" s="1" t="s">
        <v>343</v>
      </c>
      <c r="G47">
        <v>792</v>
      </c>
      <c r="H47" t="s">
        <v>52</v>
      </c>
      <c r="I47">
        <v>1</v>
      </c>
      <c r="J47" s="4">
        <v>44451.75</v>
      </c>
      <c r="K47" s="4">
        <v>9747.65</v>
      </c>
      <c r="L47" s="4">
        <v>14173.35</v>
      </c>
      <c r="M47" s="4">
        <v>20465.740000000002</v>
      </c>
      <c r="N47" s="4">
        <v>65.010000000000005</v>
      </c>
      <c r="O47" s="4">
        <v>44451.75</v>
      </c>
      <c r="P47" t="s">
        <v>344</v>
      </c>
      <c r="Q47" s="1" t="s">
        <v>345</v>
      </c>
      <c r="R47" s="1" t="s">
        <v>54</v>
      </c>
      <c r="S47" s="1" t="s">
        <v>54</v>
      </c>
      <c r="T47" t="s">
        <v>81</v>
      </c>
      <c r="U47" t="s">
        <v>346</v>
      </c>
      <c r="V47" t="s">
        <v>71</v>
      </c>
      <c r="W47" t="s">
        <v>320</v>
      </c>
      <c r="X47" t="s">
        <v>54</v>
      </c>
      <c r="Y47" t="s">
        <v>347</v>
      </c>
      <c r="Z47">
        <v>21495195</v>
      </c>
      <c r="AA47" t="s">
        <v>348</v>
      </c>
      <c r="AB47" t="s">
        <v>71</v>
      </c>
      <c r="AC47" t="s">
        <v>320</v>
      </c>
      <c r="AD47">
        <v>1</v>
      </c>
      <c r="AE47">
        <v>51</v>
      </c>
      <c r="AF47">
        <v>0</v>
      </c>
      <c r="AG47">
        <v>19</v>
      </c>
      <c r="AH47">
        <v>32</v>
      </c>
      <c r="AI47">
        <v>1488.21</v>
      </c>
      <c r="AK47" s="2">
        <v>45219.463553240741</v>
      </c>
      <c r="AL47">
        <v>792</v>
      </c>
      <c r="AM47" s="2">
        <v>45536</v>
      </c>
      <c r="AN47" s="4">
        <v>9747.65</v>
      </c>
      <c r="AO47" s="4">
        <v>14173.35</v>
      </c>
      <c r="AP47" s="4">
        <v>20465.740000000002</v>
      </c>
      <c r="AQ47" s="4">
        <v>65.010000000000005</v>
      </c>
      <c r="AR47" s="4">
        <v>44451.75</v>
      </c>
      <c r="AS47" t="s">
        <v>93</v>
      </c>
      <c r="AT47" t="s">
        <v>157</v>
      </c>
      <c r="AU47" t="s">
        <v>349</v>
      </c>
      <c r="AV47" s="1" t="s">
        <v>350</v>
      </c>
      <c r="AW47" t="s">
        <v>351</v>
      </c>
      <c r="AX47">
        <v>1</v>
      </c>
    </row>
    <row r="48" spans="1:50" hidden="1" x14ac:dyDescent="0.3">
      <c r="A48">
        <f t="shared" si="0"/>
        <v>1144589</v>
      </c>
      <c r="B48">
        <f>+VLOOKUP(A48,'[1]ARE-PR-040'!$A$12:$A$136,1,FALSE)</f>
        <v>1144589</v>
      </c>
      <c r="C48" s="1" t="s">
        <v>69</v>
      </c>
      <c r="D48" t="s">
        <v>70</v>
      </c>
      <c r="E48" t="s">
        <v>50</v>
      </c>
      <c r="F48" s="1" t="s">
        <v>352</v>
      </c>
      <c r="G48">
        <v>799</v>
      </c>
      <c r="H48" t="s">
        <v>52</v>
      </c>
      <c r="I48">
        <v>1</v>
      </c>
      <c r="J48" s="4">
        <v>34204.61</v>
      </c>
      <c r="K48" s="4">
        <v>16860.59</v>
      </c>
      <c r="L48" s="4">
        <v>13617.58</v>
      </c>
      <c r="M48" s="4">
        <v>3633.39</v>
      </c>
      <c r="N48" s="4">
        <v>93.05</v>
      </c>
      <c r="O48" s="4">
        <v>34204.61</v>
      </c>
      <c r="P48" t="s">
        <v>353</v>
      </c>
      <c r="Q48" s="1" t="s">
        <v>354</v>
      </c>
      <c r="R48" s="1" t="s">
        <v>54</v>
      </c>
      <c r="S48" s="1" t="s">
        <v>54</v>
      </c>
      <c r="T48" t="s">
        <v>56</v>
      </c>
      <c r="U48" t="s">
        <v>355</v>
      </c>
      <c r="V48" t="s">
        <v>71</v>
      </c>
      <c r="W48" t="s">
        <v>71</v>
      </c>
      <c r="X48">
        <v>947757163</v>
      </c>
      <c r="Z48" t="s">
        <v>54</v>
      </c>
      <c r="AA48" t="s">
        <v>54</v>
      </c>
      <c r="AB48" t="s">
        <v>71</v>
      </c>
      <c r="AC48" t="s">
        <v>71</v>
      </c>
      <c r="AD48" t="s">
        <v>54</v>
      </c>
      <c r="AE48">
        <v>24</v>
      </c>
      <c r="AF48">
        <v>0</v>
      </c>
      <c r="AG48">
        <v>18</v>
      </c>
      <c r="AH48">
        <v>6</v>
      </c>
      <c r="AI48">
        <v>1391.72</v>
      </c>
      <c r="AK48" s="2">
        <v>45504.798206018517</v>
      </c>
      <c r="AL48">
        <v>799</v>
      </c>
      <c r="AM48" s="2">
        <v>45536</v>
      </c>
      <c r="AN48" s="4">
        <v>16860.59</v>
      </c>
      <c r="AO48" s="4">
        <v>13617.58</v>
      </c>
      <c r="AP48" s="4">
        <v>3633.39</v>
      </c>
      <c r="AQ48" s="4">
        <v>93.05</v>
      </c>
      <c r="AR48" s="4">
        <v>34204.61</v>
      </c>
      <c r="AS48" t="s">
        <v>93</v>
      </c>
      <c r="AT48" t="s">
        <v>157</v>
      </c>
      <c r="AU48" t="s">
        <v>356</v>
      </c>
    </row>
    <row r="49" spans="1:50" hidden="1" x14ac:dyDescent="0.3">
      <c r="A49">
        <f t="shared" si="0"/>
        <v>1119259</v>
      </c>
      <c r="B49">
        <f>+VLOOKUP(A49,'[1]ARE-PR-040'!$A$12:$A$136,1,FALSE)</f>
        <v>1119259</v>
      </c>
      <c r="C49" s="1" t="s">
        <v>69</v>
      </c>
      <c r="D49" t="s">
        <v>70</v>
      </c>
      <c r="E49" t="s">
        <v>50</v>
      </c>
      <c r="F49" s="1" t="s">
        <v>357</v>
      </c>
      <c r="G49">
        <v>915</v>
      </c>
      <c r="H49" t="s">
        <v>52</v>
      </c>
      <c r="I49">
        <v>1</v>
      </c>
      <c r="J49" s="4">
        <v>106997.29</v>
      </c>
      <c r="K49" s="4">
        <v>34058.93</v>
      </c>
      <c r="L49" s="4">
        <v>22823.55</v>
      </c>
      <c r="M49" s="4">
        <v>49318.63</v>
      </c>
      <c r="N49" s="4">
        <v>796.18</v>
      </c>
      <c r="O49" s="4">
        <v>106997.29</v>
      </c>
      <c r="P49" t="s">
        <v>358</v>
      </c>
      <c r="Q49" s="1" t="s">
        <v>359</v>
      </c>
      <c r="R49" s="1" t="s">
        <v>54</v>
      </c>
      <c r="S49" s="1" t="s">
        <v>54</v>
      </c>
      <c r="T49" t="s">
        <v>56</v>
      </c>
      <c r="U49" t="s">
        <v>360</v>
      </c>
      <c r="V49" t="s">
        <v>71</v>
      </c>
      <c r="W49" t="s">
        <v>71</v>
      </c>
      <c r="X49">
        <v>958686226</v>
      </c>
      <c r="Z49" t="s">
        <v>54</v>
      </c>
      <c r="AA49" t="s">
        <v>54</v>
      </c>
      <c r="AB49" t="s">
        <v>71</v>
      </c>
      <c r="AC49" t="s">
        <v>71</v>
      </c>
      <c r="AD49" t="s">
        <v>54</v>
      </c>
      <c r="AE49">
        <v>36</v>
      </c>
      <c r="AF49">
        <v>0</v>
      </c>
      <c r="AG49">
        <v>28</v>
      </c>
      <c r="AH49">
        <v>8</v>
      </c>
      <c r="AI49">
        <v>1663.89</v>
      </c>
      <c r="AK49" s="2">
        <v>44641.703148148146</v>
      </c>
      <c r="AL49">
        <v>915</v>
      </c>
      <c r="AM49" s="2">
        <v>45536</v>
      </c>
      <c r="AN49" s="4">
        <v>34058.93</v>
      </c>
      <c r="AO49" s="4">
        <v>22823.55</v>
      </c>
      <c r="AP49" s="4">
        <v>49318.63</v>
      </c>
      <c r="AQ49" s="4">
        <v>796.18</v>
      </c>
      <c r="AR49" s="4">
        <v>106997.29</v>
      </c>
      <c r="AS49" t="s">
        <v>93</v>
      </c>
      <c r="AT49" t="s">
        <v>157</v>
      </c>
      <c r="AU49" t="s">
        <v>356</v>
      </c>
    </row>
    <row r="50" spans="1:50" hidden="1" x14ac:dyDescent="0.3">
      <c r="A50">
        <f t="shared" si="0"/>
        <v>1235763</v>
      </c>
      <c r="B50">
        <f>+VLOOKUP(A50,'[1]ARE-PR-040'!$A$12:$A$136,1,FALSE)</f>
        <v>1235763</v>
      </c>
      <c r="C50" s="1" t="s">
        <v>111</v>
      </c>
      <c r="D50" t="s">
        <v>112</v>
      </c>
      <c r="E50" t="s">
        <v>50</v>
      </c>
      <c r="F50" s="1" t="s">
        <v>361</v>
      </c>
      <c r="G50">
        <v>347</v>
      </c>
      <c r="H50" t="s">
        <v>52</v>
      </c>
      <c r="I50">
        <v>1</v>
      </c>
      <c r="J50" s="4">
        <v>40176.46</v>
      </c>
      <c r="K50" s="4">
        <v>30942.03</v>
      </c>
      <c r="L50" s="4">
        <v>8529.82</v>
      </c>
      <c r="M50" s="4">
        <v>564.67999999999995</v>
      </c>
      <c r="N50" s="4">
        <v>139.93</v>
      </c>
      <c r="O50" s="4">
        <v>40176.46</v>
      </c>
      <c r="P50" t="s">
        <v>362</v>
      </c>
      <c r="Q50" s="1" t="s">
        <v>363</v>
      </c>
      <c r="R50" s="1" t="s">
        <v>54</v>
      </c>
      <c r="S50" s="1" t="s">
        <v>54</v>
      </c>
      <c r="T50" t="s">
        <v>81</v>
      </c>
      <c r="U50" t="s">
        <v>364</v>
      </c>
      <c r="V50" t="s">
        <v>68</v>
      </c>
      <c r="W50" t="s">
        <v>68</v>
      </c>
      <c r="X50">
        <v>993625721</v>
      </c>
      <c r="Y50" t="s">
        <v>365</v>
      </c>
      <c r="Z50">
        <v>45421752</v>
      </c>
      <c r="AA50" t="s">
        <v>364</v>
      </c>
      <c r="AB50" t="s">
        <v>68</v>
      </c>
      <c r="AC50" t="s">
        <v>68</v>
      </c>
      <c r="AD50">
        <v>994728658</v>
      </c>
      <c r="AE50">
        <v>33</v>
      </c>
      <c r="AF50">
        <v>18</v>
      </c>
      <c r="AG50">
        <v>13</v>
      </c>
      <c r="AH50">
        <v>2</v>
      </c>
      <c r="AI50">
        <v>1522.74</v>
      </c>
      <c r="AJ50" s="2">
        <v>45586</v>
      </c>
      <c r="AK50" s="2">
        <v>45161.490011574075</v>
      </c>
      <c r="AL50">
        <v>347</v>
      </c>
      <c r="AM50" s="2">
        <v>45536</v>
      </c>
      <c r="AN50" s="4">
        <v>30942.03</v>
      </c>
      <c r="AO50" s="4">
        <v>8529.82</v>
      </c>
      <c r="AP50" s="4">
        <v>564.67999999999995</v>
      </c>
      <c r="AQ50" s="4">
        <v>139.93</v>
      </c>
      <c r="AR50" s="4">
        <v>40176.46</v>
      </c>
      <c r="AS50" t="s">
        <v>93</v>
      </c>
      <c r="AT50" t="s">
        <v>157</v>
      </c>
      <c r="AU50" t="s">
        <v>356</v>
      </c>
    </row>
    <row r="51" spans="1:50" hidden="1" x14ac:dyDescent="0.3">
      <c r="A51">
        <f t="shared" si="0"/>
        <v>1218499</v>
      </c>
      <c r="B51">
        <f>+VLOOKUP(A51,'[1]ARE-PR-040'!$A$12:$A$136,1,FALSE)</f>
        <v>1218499</v>
      </c>
      <c r="C51" s="1" t="s">
        <v>62</v>
      </c>
      <c r="D51" t="s">
        <v>63</v>
      </c>
      <c r="E51" t="s">
        <v>50</v>
      </c>
      <c r="F51" s="1" t="s">
        <v>366</v>
      </c>
      <c r="G51">
        <v>282</v>
      </c>
      <c r="H51" t="s">
        <v>52</v>
      </c>
      <c r="I51">
        <v>1</v>
      </c>
      <c r="J51" s="4">
        <v>20922.47</v>
      </c>
      <c r="K51" s="4">
        <v>15670.26</v>
      </c>
      <c r="L51" s="4">
        <v>4787.38</v>
      </c>
      <c r="M51" s="4">
        <v>392.21</v>
      </c>
      <c r="N51" s="4">
        <v>72.62</v>
      </c>
      <c r="O51" s="4">
        <v>20922.47</v>
      </c>
      <c r="P51" t="s">
        <v>367</v>
      </c>
      <c r="Q51" s="1" t="s">
        <v>368</v>
      </c>
      <c r="R51" s="1" t="s">
        <v>54</v>
      </c>
      <c r="S51" s="1" t="s">
        <v>54</v>
      </c>
      <c r="T51" t="s">
        <v>81</v>
      </c>
      <c r="U51" t="s">
        <v>369</v>
      </c>
      <c r="V51" t="s">
        <v>68</v>
      </c>
      <c r="W51" t="s">
        <v>68</v>
      </c>
      <c r="X51">
        <v>942054825</v>
      </c>
      <c r="Y51" t="s">
        <v>370</v>
      </c>
      <c r="Z51">
        <v>46560611</v>
      </c>
      <c r="AA51" t="s">
        <v>371</v>
      </c>
      <c r="AB51" t="s">
        <v>68</v>
      </c>
      <c r="AC51" t="s">
        <v>68</v>
      </c>
      <c r="AD51">
        <v>945933685</v>
      </c>
      <c r="AE51">
        <v>24</v>
      </c>
      <c r="AF51">
        <v>6</v>
      </c>
      <c r="AG51">
        <v>11</v>
      </c>
      <c r="AH51">
        <v>7</v>
      </c>
      <c r="AI51">
        <v>1175.1600000000001</v>
      </c>
      <c r="AJ51" s="2">
        <v>45589</v>
      </c>
      <c r="AK51" s="2">
        <v>45260.842037037037</v>
      </c>
      <c r="AL51">
        <v>282</v>
      </c>
      <c r="AM51" s="2">
        <v>45536</v>
      </c>
      <c r="AN51" s="4">
        <v>15670.26</v>
      </c>
      <c r="AO51" s="4">
        <v>4787.38</v>
      </c>
      <c r="AP51" s="4">
        <v>392.21</v>
      </c>
      <c r="AQ51" s="4">
        <v>72.62</v>
      </c>
      <c r="AR51" s="4">
        <v>20922.47</v>
      </c>
      <c r="AS51" t="s">
        <v>93</v>
      </c>
      <c r="AT51" t="s">
        <v>84</v>
      </c>
      <c r="AU51" t="s">
        <v>372</v>
      </c>
    </row>
    <row r="52" spans="1:50" hidden="1" x14ac:dyDescent="0.3">
      <c r="A52">
        <f t="shared" si="0"/>
        <v>1120439</v>
      </c>
      <c r="B52">
        <f>+VLOOKUP(A52,'[1]ARE-PR-040'!$A$12:$A$136,1,FALSE)</f>
        <v>1120439</v>
      </c>
      <c r="C52" s="1" t="s">
        <v>62</v>
      </c>
      <c r="D52" t="s">
        <v>63</v>
      </c>
      <c r="E52" t="s">
        <v>50</v>
      </c>
      <c r="F52" s="1" t="s">
        <v>373</v>
      </c>
      <c r="G52">
        <v>1077</v>
      </c>
      <c r="H52" t="s">
        <v>52</v>
      </c>
      <c r="I52">
        <v>1</v>
      </c>
      <c r="J52" s="4">
        <v>142430.1</v>
      </c>
      <c r="K52" s="4">
        <v>16655.77</v>
      </c>
      <c r="L52" s="4">
        <v>41854.39</v>
      </c>
      <c r="M52" s="4">
        <v>83574.69</v>
      </c>
      <c r="N52" s="4">
        <v>345.25</v>
      </c>
      <c r="O52" s="4">
        <v>142430.1</v>
      </c>
      <c r="P52" t="s">
        <v>374</v>
      </c>
      <c r="Q52" s="1" t="s">
        <v>375</v>
      </c>
      <c r="R52" s="1" t="s">
        <v>54</v>
      </c>
      <c r="S52" s="1" t="s">
        <v>54</v>
      </c>
      <c r="T52" t="s">
        <v>56</v>
      </c>
      <c r="U52" t="s">
        <v>376</v>
      </c>
      <c r="V52" t="s">
        <v>68</v>
      </c>
      <c r="W52" t="s">
        <v>68</v>
      </c>
      <c r="X52">
        <v>972704357</v>
      </c>
      <c r="Z52" t="s">
        <v>54</v>
      </c>
      <c r="AA52" t="s">
        <v>54</v>
      </c>
      <c r="AB52" t="s">
        <v>68</v>
      </c>
      <c r="AC52" t="s">
        <v>68</v>
      </c>
      <c r="AD52" t="s">
        <v>54</v>
      </c>
      <c r="AE52">
        <v>24</v>
      </c>
      <c r="AF52">
        <v>0</v>
      </c>
      <c r="AG52">
        <v>22</v>
      </c>
      <c r="AH52">
        <v>2</v>
      </c>
      <c r="AI52">
        <v>3577.03</v>
      </c>
      <c r="AK52" s="2">
        <v>45565.796446759261</v>
      </c>
      <c r="AL52">
        <v>1077</v>
      </c>
      <c r="AM52" s="2">
        <v>45536</v>
      </c>
      <c r="AN52" s="4">
        <v>16655.77</v>
      </c>
      <c r="AO52" s="4">
        <v>41854.39</v>
      </c>
      <c r="AP52" s="4">
        <v>83574.69</v>
      </c>
      <c r="AQ52" s="4">
        <v>345.25</v>
      </c>
      <c r="AR52" s="4">
        <v>142430.1</v>
      </c>
      <c r="AS52" t="s">
        <v>93</v>
      </c>
      <c r="AT52" t="s">
        <v>377</v>
      </c>
      <c r="AU52" t="s">
        <v>378</v>
      </c>
    </row>
    <row r="53" spans="1:50" hidden="1" x14ac:dyDescent="0.3">
      <c r="A53">
        <f t="shared" si="0"/>
        <v>1128886</v>
      </c>
      <c r="B53">
        <f>+VLOOKUP(A53,'[1]ARE-PR-040'!$A$12:$A$136,1,FALSE)</f>
        <v>1128886</v>
      </c>
      <c r="C53" s="1" t="s">
        <v>69</v>
      </c>
      <c r="D53" t="s">
        <v>70</v>
      </c>
      <c r="E53" t="s">
        <v>50</v>
      </c>
      <c r="F53" s="1" t="s">
        <v>379</v>
      </c>
      <c r="G53">
        <v>814</v>
      </c>
      <c r="H53" t="s">
        <v>52</v>
      </c>
      <c r="I53">
        <v>1</v>
      </c>
      <c r="J53" s="4">
        <v>33573.71</v>
      </c>
      <c r="K53" s="4">
        <v>16583.740000000002</v>
      </c>
      <c r="L53" s="4">
        <v>14775.34</v>
      </c>
      <c r="M53" s="4">
        <v>2136.9299999999998</v>
      </c>
      <c r="N53" s="4">
        <v>77.7</v>
      </c>
      <c r="O53" s="4">
        <v>33573.71</v>
      </c>
      <c r="P53" t="s">
        <v>380</v>
      </c>
      <c r="Q53" s="1" t="s">
        <v>381</v>
      </c>
      <c r="R53" s="1" t="s">
        <v>54</v>
      </c>
      <c r="S53" s="1" t="s">
        <v>54</v>
      </c>
      <c r="T53" t="s">
        <v>81</v>
      </c>
      <c r="U53" t="s">
        <v>382</v>
      </c>
      <c r="V53" t="s">
        <v>71</v>
      </c>
      <c r="W53" t="s">
        <v>76</v>
      </c>
      <c r="X53">
        <v>947158786</v>
      </c>
      <c r="Y53" t="s">
        <v>383</v>
      </c>
      <c r="Z53">
        <v>42014585</v>
      </c>
      <c r="AA53" t="s">
        <v>384</v>
      </c>
      <c r="AB53" t="s">
        <v>71</v>
      </c>
      <c r="AC53" t="s">
        <v>76</v>
      </c>
      <c r="AD53">
        <v>948587881</v>
      </c>
      <c r="AE53">
        <v>36</v>
      </c>
      <c r="AF53">
        <v>0</v>
      </c>
      <c r="AG53">
        <v>27</v>
      </c>
      <c r="AH53">
        <v>9</v>
      </c>
      <c r="AI53">
        <v>866.24</v>
      </c>
      <c r="AK53" s="2">
        <v>44740.817418981482</v>
      </c>
      <c r="AL53">
        <v>814</v>
      </c>
      <c r="AM53" s="2">
        <v>45536</v>
      </c>
      <c r="AN53" s="4">
        <v>16583.740000000002</v>
      </c>
      <c r="AO53" s="4">
        <v>14775.34</v>
      </c>
      <c r="AP53" s="4">
        <v>2136.9299999999998</v>
      </c>
      <c r="AQ53" s="4">
        <v>77.7</v>
      </c>
      <c r="AR53" s="4">
        <v>33573.71</v>
      </c>
      <c r="AS53" t="s">
        <v>93</v>
      </c>
      <c r="AT53" t="s">
        <v>157</v>
      </c>
      <c r="AU53" t="s">
        <v>378</v>
      </c>
    </row>
    <row r="54" spans="1:50" hidden="1" x14ac:dyDescent="0.3">
      <c r="A54">
        <f t="shared" si="0"/>
        <v>969550</v>
      </c>
      <c r="B54">
        <f>+VLOOKUP(A54,'[1]ARE-PR-040'!$A$12:$A$136,1,FALSE)</f>
        <v>969550</v>
      </c>
      <c r="C54" s="1" t="s">
        <v>62</v>
      </c>
      <c r="D54" t="s">
        <v>63</v>
      </c>
      <c r="E54" t="s">
        <v>50</v>
      </c>
      <c r="F54" s="1" t="s">
        <v>385</v>
      </c>
      <c r="G54">
        <v>1667</v>
      </c>
      <c r="H54" t="s">
        <v>52</v>
      </c>
      <c r="I54">
        <v>1</v>
      </c>
      <c r="J54" s="4">
        <v>271089.40999999997</v>
      </c>
      <c r="K54" s="4">
        <v>33112.28</v>
      </c>
      <c r="L54" s="4">
        <v>93630.27</v>
      </c>
      <c r="M54" s="4">
        <v>144218.9</v>
      </c>
      <c r="N54" s="4">
        <v>127.96</v>
      </c>
      <c r="O54" s="4">
        <v>271089.40999999997</v>
      </c>
      <c r="P54" t="s">
        <v>386</v>
      </c>
      <c r="Q54" s="1" t="s">
        <v>387</v>
      </c>
      <c r="R54" s="1" t="s">
        <v>54</v>
      </c>
      <c r="S54" s="1" t="s">
        <v>54</v>
      </c>
      <c r="T54" t="s">
        <v>56</v>
      </c>
      <c r="U54" t="s">
        <v>388</v>
      </c>
      <c r="V54" t="s">
        <v>68</v>
      </c>
      <c r="W54" t="s">
        <v>68</v>
      </c>
      <c r="X54">
        <v>940836342</v>
      </c>
      <c r="Y54" t="s">
        <v>389</v>
      </c>
      <c r="Z54">
        <v>22426916</v>
      </c>
      <c r="AA54" t="s">
        <v>390</v>
      </c>
      <c r="AB54" t="s">
        <v>68</v>
      </c>
      <c r="AC54" t="s">
        <v>68</v>
      </c>
      <c r="AD54">
        <v>940754856</v>
      </c>
      <c r="AE54">
        <v>48</v>
      </c>
      <c r="AF54">
        <v>0</v>
      </c>
      <c r="AG54">
        <v>35</v>
      </c>
      <c r="AH54">
        <v>13</v>
      </c>
      <c r="AI54">
        <v>1401.98</v>
      </c>
      <c r="AK54" s="2">
        <v>43708.627812500003</v>
      </c>
      <c r="AL54">
        <v>1667</v>
      </c>
      <c r="AM54" s="2">
        <v>45536</v>
      </c>
      <c r="AN54" s="4">
        <v>33112.28</v>
      </c>
      <c r="AO54" s="4">
        <v>93630.27</v>
      </c>
      <c r="AP54" s="4">
        <v>144218.9</v>
      </c>
      <c r="AQ54" s="4">
        <v>127.96</v>
      </c>
      <c r="AR54" s="4">
        <v>271089.40999999997</v>
      </c>
      <c r="AS54" t="s">
        <v>93</v>
      </c>
      <c r="AT54" t="s">
        <v>108</v>
      </c>
      <c r="AU54" t="s">
        <v>391</v>
      </c>
    </row>
    <row r="55" spans="1:50" hidden="1" x14ac:dyDescent="0.3">
      <c r="A55">
        <f t="shared" si="0"/>
        <v>1179687</v>
      </c>
      <c r="B55">
        <f>+VLOOKUP(A55,'[1]ARE-PR-040'!$A$12:$A$136,1,FALSE)</f>
        <v>1179687</v>
      </c>
      <c r="C55" s="1" t="s">
        <v>69</v>
      </c>
      <c r="D55" t="s">
        <v>70</v>
      </c>
      <c r="E55" t="s">
        <v>50</v>
      </c>
      <c r="F55" s="1" t="s">
        <v>392</v>
      </c>
      <c r="G55">
        <v>298</v>
      </c>
      <c r="H55" t="s">
        <v>52</v>
      </c>
      <c r="I55">
        <v>1</v>
      </c>
      <c r="J55" s="4">
        <v>15387.68</v>
      </c>
      <c r="K55" s="4">
        <v>12115.16</v>
      </c>
      <c r="L55" s="4">
        <v>2586.6999999999998</v>
      </c>
      <c r="M55" s="4">
        <v>639.92999999999995</v>
      </c>
      <c r="N55" s="4">
        <v>45.89</v>
      </c>
      <c r="O55" s="4">
        <v>15387.68</v>
      </c>
      <c r="P55" t="s">
        <v>393</v>
      </c>
      <c r="Q55" s="1" t="s">
        <v>394</v>
      </c>
      <c r="R55" s="1" t="s">
        <v>54</v>
      </c>
      <c r="S55" s="1" t="s">
        <v>54</v>
      </c>
      <c r="T55" t="s">
        <v>56</v>
      </c>
      <c r="U55" t="s">
        <v>395</v>
      </c>
      <c r="V55" t="s">
        <v>71</v>
      </c>
      <c r="W55" t="s">
        <v>71</v>
      </c>
      <c r="X55">
        <v>996404962</v>
      </c>
      <c r="Y55" t="s">
        <v>396</v>
      </c>
      <c r="Z55">
        <v>21557865</v>
      </c>
      <c r="AA55" t="s">
        <v>397</v>
      </c>
      <c r="AB55" t="s">
        <v>71</v>
      </c>
      <c r="AC55" t="s">
        <v>71</v>
      </c>
      <c r="AD55">
        <v>942930597</v>
      </c>
      <c r="AE55">
        <v>24</v>
      </c>
      <c r="AF55">
        <v>0</v>
      </c>
      <c r="AG55">
        <v>9</v>
      </c>
      <c r="AH55">
        <v>15</v>
      </c>
      <c r="AI55">
        <v>1526.84</v>
      </c>
      <c r="AK55" s="2">
        <v>45337.776064814818</v>
      </c>
      <c r="AL55">
        <v>298</v>
      </c>
      <c r="AM55" s="2">
        <v>45536</v>
      </c>
      <c r="AN55" s="4">
        <v>12115.16</v>
      </c>
      <c r="AO55" s="4">
        <v>2586.6999999999998</v>
      </c>
      <c r="AP55" s="4">
        <v>639.92999999999995</v>
      </c>
      <c r="AQ55" s="4">
        <v>45.89</v>
      </c>
      <c r="AR55" s="4">
        <v>15387.68</v>
      </c>
      <c r="AS55" t="s">
        <v>93</v>
      </c>
      <c r="AT55" t="s">
        <v>84</v>
      </c>
      <c r="AU55" t="s">
        <v>398</v>
      </c>
    </row>
    <row r="56" spans="1:50" hidden="1" x14ac:dyDescent="0.3">
      <c r="A56">
        <f t="shared" si="0"/>
        <v>805119</v>
      </c>
      <c r="B56">
        <f>+VLOOKUP(A56,'[1]ARE-PR-040'!$A$12:$A$136,1,FALSE)</f>
        <v>805119</v>
      </c>
      <c r="C56" s="1" t="s">
        <v>69</v>
      </c>
      <c r="D56" t="s">
        <v>70</v>
      </c>
      <c r="E56" t="s">
        <v>50</v>
      </c>
      <c r="F56" s="1" t="s">
        <v>399</v>
      </c>
      <c r="G56">
        <v>2282</v>
      </c>
      <c r="H56" t="s">
        <v>52</v>
      </c>
      <c r="I56">
        <v>1</v>
      </c>
      <c r="J56" s="4">
        <v>482736.53</v>
      </c>
      <c r="K56" s="4">
        <v>45670.29</v>
      </c>
      <c r="L56" s="4">
        <v>139812.62</v>
      </c>
      <c r="M56" s="4">
        <v>293900.33</v>
      </c>
      <c r="N56" s="4">
        <v>3353.29</v>
      </c>
      <c r="O56" s="4">
        <v>482736.53</v>
      </c>
      <c r="P56" t="s">
        <v>400</v>
      </c>
      <c r="Q56" s="1" t="s">
        <v>401</v>
      </c>
      <c r="R56" s="1" t="s">
        <v>402</v>
      </c>
      <c r="S56" s="1" t="s">
        <v>54</v>
      </c>
      <c r="T56" t="s">
        <v>56</v>
      </c>
      <c r="U56" t="s">
        <v>403</v>
      </c>
      <c r="V56" t="s">
        <v>71</v>
      </c>
      <c r="W56" t="s">
        <v>71</v>
      </c>
      <c r="X56">
        <v>978451236</v>
      </c>
      <c r="Z56" t="s">
        <v>54</v>
      </c>
      <c r="AA56" t="s">
        <v>54</v>
      </c>
      <c r="AB56" t="s">
        <v>71</v>
      </c>
      <c r="AC56" t="s">
        <v>71</v>
      </c>
      <c r="AD56" t="s">
        <v>54</v>
      </c>
      <c r="AE56">
        <v>60</v>
      </c>
      <c r="AF56">
        <v>0</v>
      </c>
      <c r="AG56">
        <v>37</v>
      </c>
      <c r="AH56">
        <v>23</v>
      </c>
      <c r="AI56">
        <v>1818.42</v>
      </c>
      <c r="AK56" s="2">
        <v>43088.786087962966</v>
      </c>
      <c r="AL56">
        <v>2282</v>
      </c>
      <c r="AM56" s="2">
        <v>45536</v>
      </c>
      <c r="AN56" s="4">
        <v>45670.29</v>
      </c>
      <c r="AO56" s="4">
        <v>139812.62</v>
      </c>
      <c r="AP56" s="4">
        <v>293900.33</v>
      </c>
      <c r="AQ56" s="4">
        <v>3353.29</v>
      </c>
      <c r="AR56" s="4">
        <v>482736.53</v>
      </c>
      <c r="AS56" t="s">
        <v>93</v>
      </c>
      <c r="AT56" t="s">
        <v>404</v>
      </c>
      <c r="AU56" t="s">
        <v>405</v>
      </c>
      <c r="AV56" s="1" t="s">
        <v>406</v>
      </c>
      <c r="AW56" t="s">
        <v>407</v>
      </c>
      <c r="AX56">
        <v>56508247</v>
      </c>
    </row>
    <row r="57" spans="1:50" hidden="1" x14ac:dyDescent="0.3">
      <c r="A57">
        <f t="shared" si="0"/>
        <v>1110540</v>
      </c>
      <c r="B57">
        <f>+VLOOKUP(A57,'[1]ARE-PR-040'!$A$12:$A$136,1,FALSE)</f>
        <v>1110540</v>
      </c>
      <c r="C57" s="1" t="s">
        <v>69</v>
      </c>
      <c r="D57" t="s">
        <v>70</v>
      </c>
      <c r="E57" t="s">
        <v>50</v>
      </c>
      <c r="F57" s="1" t="s">
        <v>408</v>
      </c>
      <c r="G57">
        <v>1186</v>
      </c>
      <c r="H57" t="s">
        <v>52</v>
      </c>
      <c r="I57">
        <v>1</v>
      </c>
      <c r="J57" s="4">
        <v>105780.83</v>
      </c>
      <c r="K57" s="4">
        <v>30767.31</v>
      </c>
      <c r="L57" s="4">
        <v>27033.79</v>
      </c>
      <c r="M57" s="4">
        <v>47843.360000000001</v>
      </c>
      <c r="N57" s="4">
        <v>136.37</v>
      </c>
      <c r="O57" s="4">
        <v>105780.83</v>
      </c>
      <c r="P57" t="s">
        <v>409</v>
      </c>
      <c r="Q57" s="1" t="s">
        <v>410</v>
      </c>
      <c r="R57" s="1" t="s">
        <v>54</v>
      </c>
      <c r="S57" s="1" t="s">
        <v>54</v>
      </c>
      <c r="T57" t="s">
        <v>56</v>
      </c>
      <c r="U57" t="s">
        <v>411</v>
      </c>
      <c r="V57" t="s">
        <v>71</v>
      </c>
      <c r="W57" t="s">
        <v>71</v>
      </c>
      <c r="X57">
        <v>956698977</v>
      </c>
      <c r="Z57" t="s">
        <v>54</v>
      </c>
      <c r="AA57" t="s">
        <v>54</v>
      </c>
      <c r="AB57" t="s">
        <v>71</v>
      </c>
      <c r="AC57" t="s">
        <v>71</v>
      </c>
      <c r="AD57" t="s">
        <v>54</v>
      </c>
      <c r="AE57">
        <v>48</v>
      </c>
      <c r="AF57">
        <v>5</v>
      </c>
      <c r="AG57">
        <v>41</v>
      </c>
      <c r="AH57">
        <v>2</v>
      </c>
      <c r="AI57">
        <v>1197.81</v>
      </c>
      <c r="AJ57" s="2">
        <v>45600</v>
      </c>
      <c r="AK57" s="2">
        <v>45545.418009259258</v>
      </c>
      <c r="AL57">
        <v>1186</v>
      </c>
      <c r="AM57" s="2">
        <v>45536</v>
      </c>
      <c r="AN57" s="4">
        <v>30767.31</v>
      </c>
      <c r="AO57" s="4">
        <v>27033.79</v>
      </c>
      <c r="AP57" s="4">
        <v>47843.360000000001</v>
      </c>
      <c r="AQ57" s="4">
        <v>136.37</v>
      </c>
      <c r="AR57" s="4">
        <v>105780.83</v>
      </c>
      <c r="AS57" t="s">
        <v>107</v>
      </c>
      <c r="AT57" t="s">
        <v>157</v>
      </c>
      <c r="AU57" t="s">
        <v>412</v>
      </c>
      <c r="AV57" s="1" t="s">
        <v>413</v>
      </c>
      <c r="AW57" t="s">
        <v>414</v>
      </c>
      <c r="AX57">
        <v>956698977</v>
      </c>
    </row>
    <row r="58" spans="1:50" hidden="1" x14ac:dyDescent="0.3">
      <c r="A58">
        <f t="shared" si="0"/>
        <v>985137</v>
      </c>
      <c r="B58">
        <f>+VLOOKUP(A58,'[1]ARE-PR-040'!$A$12:$A$136,1,FALSE)</f>
        <v>985137</v>
      </c>
      <c r="C58" s="1" t="s">
        <v>69</v>
      </c>
      <c r="D58" t="s">
        <v>70</v>
      </c>
      <c r="E58" t="s">
        <v>50</v>
      </c>
      <c r="F58" s="1" t="s">
        <v>415</v>
      </c>
      <c r="G58">
        <v>1306</v>
      </c>
      <c r="H58" t="s">
        <v>52</v>
      </c>
      <c r="I58">
        <v>1</v>
      </c>
      <c r="J58" s="4">
        <v>58561.78</v>
      </c>
      <c r="K58" s="4">
        <v>12996.72</v>
      </c>
      <c r="L58" s="4">
        <v>18878.2</v>
      </c>
      <c r="M58" s="4">
        <v>25736.91</v>
      </c>
      <c r="N58" s="4">
        <v>949.95</v>
      </c>
      <c r="O58" s="4">
        <v>58561.78</v>
      </c>
      <c r="P58" t="s">
        <v>416</v>
      </c>
      <c r="Q58" s="1" t="s">
        <v>417</v>
      </c>
      <c r="R58" s="1" t="s">
        <v>54</v>
      </c>
      <c r="S58" s="1" t="s">
        <v>54</v>
      </c>
      <c r="T58" t="s">
        <v>81</v>
      </c>
      <c r="U58" t="s">
        <v>418</v>
      </c>
      <c r="V58" t="s">
        <v>71</v>
      </c>
      <c r="W58" t="s">
        <v>71</v>
      </c>
      <c r="X58" t="s">
        <v>54</v>
      </c>
      <c r="Z58" t="s">
        <v>54</v>
      </c>
      <c r="AA58" t="s">
        <v>54</v>
      </c>
      <c r="AB58" t="s">
        <v>71</v>
      </c>
      <c r="AC58" t="s">
        <v>71</v>
      </c>
      <c r="AD58" t="s">
        <v>54</v>
      </c>
      <c r="AE58">
        <v>63</v>
      </c>
      <c r="AF58">
        <v>0</v>
      </c>
      <c r="AG58">
        <v>44</v>
      </c>
      <c r="AH58">
        <v>19</v>
      </c>
      <c r="AI58">
        <v>6200.89</v>
      </c>
      <c r="AK58" s="2">
        <v>45560.611585648148</v>
      </c>
      <c r="AL58">
        <v>1306</v>
      </c>
      <c r="AM58" s="2">
        <v>45536</v>
      </c>
      <c r="AN58" s="4">
        <v>12996.72</v>
      </c>
      <c r="AO58" s="4">
        <v>18878.2</v>
      </c>
      <c r="AP58" s="4">
        <v>25736.91</v>
      </c>
      <c r="AQ58" s="4">
        <v>949.95</v>
      </c>
      <c r="AR58" s="4">
        <v>58561.78</v>
      </c>
      <c r="AS58" t="s">
        <v>107</v>
      </c>
      <c r="AT58" t="s">
        <v>157</v>
      </c>
      <c r="AU58" t="s">
        <v>419</v>
      </c>
      <c r="AV58" s="1" t="s">
        <v>420</v>
      </c>
      <c r="AW58" t="s">
        <v>421</v>
      </c>
      <c r="AX58">
        <v>959523916</v>
      </c>
    </row>
    <row r="59" spans="1:50" hidden="1" x14ac:dyDescent="0.3">
      <c r="A59">
        <f t="shared" si="0"/>
        <v>1212929</v>
      </c>
      <c r="B59">
        <f>+VLOOKUP(A59,'[1]ARE-PR-040'!$A$12:$A$136,1,FALSE)</f>
        <v>1212929</v>
      </c>
      <c r="C59" s="1" t="s">
        <v>69</v>
      </c>
      <c r="D59" t="s">
        <v>70</v>
      </c>
      <c r="E59" t="s">
        <v>50</v>
      </c>
      <c r="F59" s="1" t="s">
        <v>422</v>
      </c>
      <c r="G59">
        <v>421</v>
      </c>
      <c r="H59" t="s">
        <v>52</v>
      </c>
      <c r="I59">
        <v>1</v>
      </c>
      <c r="J59" s="4">
        <v>45527.03</v>
      </c>
      <c r="K59" s="4">
        <v>38028.160000000003</v>
      </c>
      <c r="L59" s="4">
        <v>6713.4</v>
      </c>
      <c r="M59" s="4">
        <v>611.4</v>
      </c>
      <c r="N59" s="4">
        <v>174.07</v>
      </c>
      <c r="O59" s="4">
        <v>45527.03</v>
      </c>
      <c r="P59" t="s">
        <v>423</v>
      </c>
      <c r="Q59" s="1" t="s">
        <v>424</v>
      </c>
      <c r="R59" s="1" t="s">
        <v>54</v>
      </c>
      <c r="S59" s="1" t="s">
        <v>54</v>
      </c>
      <c r="T59" t="s">
        <v>56</v>
      </c>
      <c r="U59" t="s">
        <v>425</v>
      </c>
      <c r="V59" t="s">
        <v>71</v>
      </c>
      <c r="W59" t="s">
        <v>71</v>
      </c>
      <c r="X59">
        <v>941234682</v>
      </c>
      <c r="Y59" t="s">
        <v>426</v>
      </c>
      <c r="Z59">
        <v>25761416</v>
      </c>
      <c r="AA59" t="s">
        <v>427</v>
      </c>
      <c r="AB59" t="s">
        <v>71</v>
      </c>
      <c r="AC59" t="s">
        <v>71</v>
      </c>
      <c r="AD59">
        <v>922652872</v>
      </c>
      <c r="AE59">
        <v>48</v>
      </c>
      <c r="AF59">
        <v>28</v>
      </c>
      <c r="AG59">
        <v>16</v>
      </c>
      <c r="AH59">
        <v>4</v>
      </c>
      <c r="AI59">
        <v>1359.3</v>
      </c>
      <c r="AJ59" s="2">
        <v>45604</v>
      </c>
      <c r="AK59" s="2">
        <v>45104.445798611108</v>
      </c>
      <c r="AL59">
        <v>421</v>
      </c>
      <c r="AM59" s="2">
        <v>45536</v>
      </c>
      <c r="AN59" s="4">
        <v>38028.160000000003</v>
      </c>
      <c r="AO59" s="4">
        <v>6713.4</v>
      </c>
      <c r="AP59" s="4">
        <v>611.4</v>
      </c>
      <c r="AQ59" s="4">
        <v>174.07</v>
      </c>
      <c r="AR59" s="4">
        <v>45527.03</v>
      </c>
      <c r="AS59" t="s">
        <v>93</v>
      </c>
      <c r="AT59" t="s">
        <v>428</v>
      </c>
      <c r="AU59" t="s">
        <v>429</v>
      </c>
    </row>
    <row r="60" spans="1:50" hidden="1" x14ac:dyDescent="0.3">
      <c r="A60">
        <f t="shared" si="0"/>
        <v>1259177</v>
      </c>
      <c r="B60">
        <f>+VLOOKUP(A60,'[1]ARE-PR-040'!$A$12:$A$136,1,FALSE)</f>
        <v>1259177</v>
      </c>
      <c r="C60" s="1" t="s">
        <v>62</v>
      </c>
      <c r="D60" t="s">
        <v>63</v>
      </c>
      <c r="E60" t="s">
        <v>50</v>
      </c>
      <c r="F60" s="1" t="s">
        <v>430</v>
      </c>
      <c r="G60">
        <v>221</v>
      </c>
      <c r="H60" t="s">
        <v>52</v>
      </c>
      <c r="I60">
        <v>1</v>
      </c>
      <c r="J60" s="4">
        <v>21642.16</v>
      </c>
      <c r="K60" s="4">
        <v>18162.63</v>
      </c>
      <c r="L60" s="4">
        <v>3049.36</v>
      </c>
      <c r="M60" s="4">
        <v>349.52</v>
      </c>
      <c r="N60" s="4">
        <v>80.650000000000006</v>
      </c>
      <c r="O60" s="4">
        <v>21642.16</v>
      </c>
      <c r="P60" t="s">
        <v>431</v>
      </c>
      <c r="Q60" s="1" t="s">
        <v>432</v>
      </c>
      <c r="R60" s="1" t="s">
        <v>54</v>
      </c>
      <c r="S60" s="1" t="s">
        <v>54</v>
      </c>
      <c r="T60" t="s">
        <v>56</v>
      </c>
      <c r="U60" t="s">
        <v>433</v>
      </c>
      <c r="V60" t="s">
        <v>68</v>
      </c>
      <c r="W60" t="s">
        <v>68</v>
      </c>
      <c r="X60">
        <v>915385558</v>
      </c>
      <c r="Z60" t="s">
        <v>54</v>
      </c>
      <c r="AA60" t="s">
        <v>54</v>
      </c>
      <c r="AB60" t="s">
        <v>68</v>
      </c>
      <c r="AC60" t="s">
        <v>68</v>
      </c>
      <c r="AD60" t="s">
        <v>54</v>
      </c>
      <c r="AE60">
        <v>18</v>
      </c>
      <c r="AF60">
        <v>7</v>
      </c>
      <c r="AG60">
        <v>9</v>
      </c>
      <c r="AH60">
        <v>2</v>
      </c>
      <c r="AI60">
        <v>1350.52</v>
      </c>
      <c r="AJ60" s="2">
        <v>45589</v>
      </c>
      <c r="AK60" s="2">
        <v>45274.443993055553</v>
      </c>
      <c r="AL60">
        <v>221</v>
      </c>
      <c r="AM60" s="2">
        <v>45536</v>
      </c>
      <c r="AN60" s="4">
        <v>18162.63</v>
      </c>
      <c r="AO60" s="4">
        <v>3049.36</v>
      </c>
      <c r="AP60" s="4">
        <v>349.52</v>
      </c>
      <c r="AQ60" s="4">
        <v>80.650000000000006</v>
      </c>
      <c r="AR60" s="4">
        <v>21642.16</v>
      </c>
      <c r="AS60" t="s">
        <v>93</v>
      </c>
      <c r="AT60" t="s">
        <v>108</v>
      </c>
      <c r="AU60" t="s">
        <v>434</v>
      </c>
    </row>
    <row r="61" spans="1:50" hidden="1" x14ac:dyDescent="0.3">
      <c r="A61">
        <f t="shared" si="0"/>
        <v>1163433</v>
      </c>
      <c r="B61">
        <f>+VLOOKUP(A61,'[1]ARE-PR-040'!$A$12:$A$136,1,FALSE)</f>
        <v>1163433</v>
      </c>
      <c r="C61" s="1" t="s">
        <v>69</v>
      </c>
      <c r="D61" t="s">
        <v>70</v>
      </c>
      <c r="E61" t="s">
        <v>50</v>
      </c>
      <c r="F61" s="1" t="s">
        <v>436</v>
      </c>
      <c r="G61">
        <v>505</v>
      </c>
      <c r="H61" t="s">
        <v>52</v>
      </c>
      <c r="I61">
        <v>1</v>
      </c>
      <c r="J61" s="4">
        <v>25695.79</v>
      </c>
      <c r="K61" s="4">
        <v>15884.59</v>
      </c>
      <c r="L61" s="4">
        <v>8420.36</v>
      </c>
      <c r="M61" s="4">
        <v>1275.73</v>
      </c>
      <c r="N61" s="4">
        <v>115.11</v>
      </c>
      <c r="O61" s="4">
        <v>25695.79</v>
      </c>
      <c r="P61" t="s">
        <v>437</v>
      </c>
      <c r="Q61" s="1" t="s">
        <v>438</v>
      </c>
      <c r="R61" s="1" t="s">
        <v>54</v>
      </c>
      <c r="S61" s="1" t="s">
        <v>54</v>
      </c>
      <c r="T61" t="s">
        <v>97</v>
      </c>
      <c r="U61" t="s">
        <v>439</v>
      </c>
      <c r="V61" t="s">
        <v>71</v>
      </c>
      <c r="W61" t="s">
        <v>175</v>
      </c>
      <c r="X61" t="s">
        <v>54</v>
      </c>
      <c r="Z61" t="s">
        <v>54</v>
      </c>
      <c r="AA61" t="s">
        <v>54</v>
      </c>
      <c r="AB61" t="s">
        <v>71</v>
      </c>
      <c r="AC61" t="s">
        <v>175</v>
      </c>
      <c r="AD61" t="s">
        <v>54</v>
      </c>
      <c r="AE61">
        <v>24</v>
      </c>
      <c r="AF61">
        <v>0</v>
      </c>
      <c r="AG61">
        <v>16</v>
      </c>
      <c r="AH61">
        <v>8</v>
      </c>
      <c r="AI61">
        <v>1272.58</v>
      </c>
      <c r="AK61" s="2">
        <v>44914.629988425928</v>
      </c>
      <c r="AL61">
        <v>505</v>
      </c>
      <c r="AM61" s="2">
        <v>45536</v>
      </c>
      <c r="AN61" s="4">
        <v>15884.59</v>
      </c>
      <c r="AO61" s="4">
        <v>8420.36</v>
      </c>
      <c r="AP61" s="4">
        <v>1275.73</v>
      </c>
      <c r="AQ61" s="4">
        <v>115.11</v>
      </c>
      <c r="AR61" s="4">
        <v>25695.79</v>
      </c>
      <c r="AS61" t="s">
        <v>93</v>
      </c>
      <c r="AT61" t="s">
        <v>157</v>
      </c>
      <c r="AU61" t="s">
        <v>435</v>
      </c>
    </row>
    <row r="62" spans="1:50" hidden="1" x14ac:dyDescent="0.3">
      <c r="A62">
        <f t="shared" si="0"/>
        <v>937857</v>
      </c>
      <c r="B62">
        <f>+VLOOKUP(A62,'[1]ARE-PR-040'!$A$12:$A$136,1,FALSE)</f>
        <v>937857</v>
      </c>
      <c r="C62" s="1" t="s">
        <v>48</v>
      </c>
      <c r="D62" t="s">
        <v>49</v>
      </c>
      <c r="E62" t="s">
        <v>50</v>
      </c>
      <c r="F62" s="1" t="s">
        <v>440</v>
      </c>
      <c r="G62">
        <v>1304</v>
      </c>
      <c r="H62" t="s">
        <v>52</v>
      </c>
      <c r="I62">
        <v>1</v>
      </c>
      <c r="J62" s="4">
        <v>114476.68</v>
      </c>
      <c r="K62" s="4">
        <v>10632.67</v>
      </c>
      <c r="L62" s="4">
        <v>30289.53</v>
      </c>
      <c r="M62" s="4">
        <v>73477.75</v>
      </c>
      <c r="N62" s="4">
        <v>76.73</v>
      </c>
      <c r="O62" s="4">
        <v>114476.68</v>
      </c>
      <c r="P62" t="s">
        <v>441</v>
      </c>
      <c r="Q62" s="1" t="s">
        <v>442</v>
      </c>
      <c r="R62" s="1" t="s">
        <v>54</v>
      </c>
      <c r="S62" s="1" t="s">
        <v>54</v>
      </c>
      <c r="T62" t="s">
        <v>97</v>
      </c>
      <c r="U62" t="s">
        <v>443</v>
      </c>
      <c r="V62" t="s">
        <v>68</v>
      </c>
      <c r="W62" t="s">
        <v>145</v>
      </c>
      <c r="X62">
        <v>980794051</v>
      </c>
      <c r="Z62" t="s">
        <v>54</v>
      </c>
      <c r="AA62" t="s">
        <v>54</v>
      </c>
      <c r="AB62" t="s">
        <v>68</v>
      </c>
      <c r="AC62" t="s">
        <v>145</v>
      </c>
      <c r="AD62" t="s">
        <v>54</v>
      </c>
      <c r="AE62">
        <v>40</v>
      </c>
      <c r="AF62">
        <v>0</v>
      </c>
      <c r="AG62">
        <v>12</v>
      </c>
      <c r="AH62">
        <v>28</v>
      </c>
      <c r="AI62">
        <v>2305.1999999999998</v>
      </c>
      <c r="AK62" s="2">
        <v>45511.742534722223</v>
      </c>
      <c r="AL62">
        <v>1304</v>
      </c>
      <c r="AM62" s="2">
        <v>45536</v>
      </c>
      <c r="AN62" s="4">
        <v>10632.67</v>
      </c>
      <c r="AO62" s="4">
        <v>30289.53</v>
      </c>
      <c r="AP62" s="4">
        <v>73477.75</v>
      </c>
      <c r="AQ62" s="4">
        <v>76.73</v>
      </c>
      <c r="AR62" s="4">
        <v>114476.68</v>
      </c>
      <c r="AS62" t="s">
        <v>93</v>
      </c>
      <c r="AT62" t="s">
        <v>101</v>
      </c>
      <c r="AU62" t="s">
        <v>444</v>
      </c>
    </row>
    <row r="63" spans="1:50" hidden="1" x14ac:dyDescent="0.3">
      <c r="A63">
        <f t="shared" si="0"/>
        <v>1003905</v>
      </c>
      <c r="B63">
        <f>+VLOOKUP(A63,'[1]ARE-PR-040'!$A$12:$A$136,1,FALSE)</f>
        <v>1003905</v>
      </c>
      <c r="C63" s="1" t="s">
        <v>69</v>
      </c>
      <c r="D63" t="s">
        <v>70</v>
      </c>
      <c r="E63" t="s">
        <v>50</v>
      </c>
      <c r="F63" s="1" t="s">
        <v>445</v>
      </c>
      <c r="G63">
        <v>789</v>
      </c>
      <c r="H63" t="s">
        <v>52</v>
      </c>
      <c r="I63">
        <v>1</v>
      </c>
      <c r="J63" s="4">
        <v>115478.35</v>
      </c>
      <c r="K63" s="4">
        <v>31996.080000000002</v>
      </c>
      <c r="L63" s="4">
        <v>20043.8</v>
      </c>
      <c r="M63" s="4">
        <v>63377.23</v>
      </c>
      <c r="N63" s="4">
        <v>61.24</v>
      </c>
      <c r="O63" s="4">
        <v>115478.35</v>
      </c>
      <c r="P63" t="s">
        <v>446</v>
      </c>
      <c r="Q63" s="1" t="s">
        <v>447</v>
      </c>
      <c r="R63" s="1" t="s">
        <v>54</v>
      </c>
      <c r="S63" s="1" t="s">
        <v>54</v>
      </c>
      <c r="T63" t="s">
        <v>56</v>
      </c>
      <c r="U63" t="s">
        <v>448</v>
      </c>
      <c r="V63" t="s">
        <v>71</v>
      </c>
      <c r="W63" t="s">
        <v>71</v>
      </c>
      <c r="X63">
        <v>952009847</v>
      </c>
      <c r="Y63" t="s">
        <v>449</v>
      </c>
      <c r="Z63">
        <v>6263343</v>
      </c>
      <c r="AA63" t="s">
        <v>448</v>
      </c>
      <c r="AB63" t="s">
        <v>71</v>
      </c>
      <c r="AC63" t="s">
        <v>71</v>
      </c>
      <c r="AD63">
        <v>914868001</v>
      </c>
      <c r="AE63">
        <v>38</v>
      </c>
      <c r="AF63">
        <v>0</v>
      </c>
      <c r="AG63">
        <v>7</v>
      </c>
      <c r="AH63">
        <v>31</v>
      </c>
      <c r="AI63">
        <v>15621.93</v>
      </c>
      <c r="AK63" s="2">
        <v>44879.444768518515</v>
      </c>
      <c r="AL63">
        <v>789</v>
      </c>
      <c r="AM63" s="2">
        <v>45536</v>
      </c>
      <c r="AN63" s="4">
        <v>31996.080000000002</v>
      </c>
      <c r="AO63" s="4">
        <v>20043.8</v>
      </c>
      <c r="AP63" s="4">
        <v>63377.23</v>
      </c>
      <c r="AQ63" s="4">
        <v>61.24</v>
      </c>
      <c r="AR63" s="4">
        <v>115478.35</v>
      </c>
      <c r="AS63" t="s">
        <v>93</v>
      </c>
      <c r="AT63" t="s">
        <v>84</v>
      </c>
      <c r="AU63" t="s">
        <v>450</v>
      </c>
      <c r="AV63" s="1" t="s">
        <v>451</v>
      </c>
      <c r="AW63" t="s">
        <v>452</v>
      </c>
      <c r="AX63">
        <v>952009847</v>
      </c>
    </row>
    <row r="64" spans="1:50" hidden="1" x14ac:dyDescent="0.3">
      <c r="A64">
        <f t="shared" si="0"/>
        <v>556587</v>
      </c>
      <c r="B64">
        <f>+VLOOKUP(A64,'[1]ARE-PR-040'!$A$12:$A$136,1,FALSE)</f>
        <v>556587</v>
      </c>
      <c r="C64" s="1" t="s">
        <v>62</v>
      </c>
      <c r="D64" t="s">
        <v>63</v>
      </c>
      <c r="E64" t="s">
        <v>50</v>
      </c>
      <c r="F64" s="1" t="s">
        <v>453</v>
      </c>
      <c r="G64">
        <v>3372</v>
      </c>
      <c r="H64" t="s">
        <v>52</v>
      </c>
      <c r="I64">
        <v>1</v>
      </c>
      <c r="J64" s="4">
        <v>995287.42</v>
      </c>
      <c r="K64" s="4">
        <v>5.23</v>
      </c>
      <c r="L64" s="4">
        <v>116970.39</v>
      </c>
      <c r="M64" s="4">
        <v>878311.8</v>
      </c>
      <c r="N64" s="4">
        <v>0</v>
      </c>
      <c r="O64" s="4">
        <v>995287.42</v>
      </c>
      <c r="P64" t="s">
        <v>454</v>
      </c>
      <c r="Q64" s="1" t="s">
        <v>455</v>
      </c>
      <c r="R64" s="1" t="s">
        <v>54</v>
      </c>
      <c r="S64" s="1" t="s">
        <v>54</v>
      </c>
      <c r="T64" t="s">
        <v>97</v>
      </c>
      <c r="U64" t="s">
        <v>456</v>
      </c>
      <c r="V64" t="s">
        <v>68</v>
      </c>
      <c r="W64" t="s">
        <v>68</v>
      </c>
      <c r="X64">
        <v>946739183</v>
      </c>
      <c r="Z64" t="s">
        <v>54</v>
      </c>
      <c r="AA64" t="s">
        <v>54</v>
      </c>
      <c r="AB64" t="s">
        <v>68</v>
      </c>
      <c r="AC64" t="s">
        <v>68</v>
      </c>
      <c r="AD64" t="s">
        <v>54</v>
      </c>
      <c r="AE64">
        <v>60</v>
      </c>
      <c r="AF64">
        <v>0</v>
      </c>
      <c r="AG64">
        <v>27</v>
      </c>
      <c r="AH64">
        <v>33</v>
      </c>
      <c r="AI64">
        <v>2149.27</v>
      </c>
      <c r="AK64" s="2">
        <v>45033.481273148151</v>
      </c>
      <c r="AL64">
        <v>3372</v>
      </c>
      <c r="AM64" s="2">
        <v>45536</v>
      </c>
      <c r="AN64" s="4">
        <v>5.23</v>
      </c>
      <c r="AO64" s="4">
        <v>116970.39</v>
      </c>
      <c r="AP64" s="4">
        <v>878311.8</v>
      </c>
      <c r="AQ64" s="4">
        <v>0</v>
      </c>
      <c r="AR64" s="4">
        <v>995287.42</v>
      </c>
      <c r="AS64" t="s">
        <v>107</v>
      </c>
      <c r="AT64" t="s">
        <v>457</v>
      </c>
      <c r="AU64" t="s">
        <v>458</v>
      </c>
      <c r="AV64" s="1" t="s">
        <v>459</v>
      </c>
      <c r="AW64" t="s">
        <v>460</v>
      </c>
      <c r="AX64">
        <v>946739183</v>
      </c>
    </row>
    <row r="65" spans="1:50" hidden="1" x14ac:dyDescent="0.3">
      <c r="A65">
        <f t="shared" si="0"/>
        <v>556592</v>
      </c>
      <c r="B65">
        <f>+VLOOKUP(A65,'[1]ARE-PR-040'!$A$12:$A$136,1,FALSE)</f>
        <v>556592</v>
      </c>
      <c r="C65" s="1" t="s">
        <v>62</v>
      </c>
      <c r="D65" t="s">
        <v>63</v>
      </c>
      <c r="E65" t="s">
        <v>50</v>
      </c>
      <c r="F65" s="1" t="s">
        <v>461</v>
      </c>
      <c r="G65">
        <v>3221</v>
      </c>
      <c r="H65" t="s">
        <v>52</v>
      </c>
      <c r="I65">
        <v>1</v>
      </c>
      <c r="J65" s="4">
        <v>118735.72</v>
      </c>
      <c r="K65" s="4">
        <v>2.87</v>
      </c>
      <c r="L65" s="4">
        <v>0</v>
      </c>
      <c r="M65" s="4">
        <v>118732.85</v>
      </c>
      <c r="N65" s="4">
        <v>0</v>
      </c>
      <c r="O65" s="4">
        <v>118735.72</v>
      </c>
      <c r="P65" t="s">
        <v>454</v>
      </c>
      <c r="Q65" s="1" t="s">
        <v>455</v>
      </c>
      <c r="R65" s="1" t="s">
        <v>54</v>
      </c>
      <c r="S65" s="1" t="s">
        <v>54</v>
      </c>
      <c r="T65" t="s">
        <v>97</v>
      </c>
      <c r="U65" t="s">
        <v>456</v>
      </c>
      <c r="V65" t="s">
        <v>68</v>
      </c>
      <c r="W65" t="s">
        <v>68</v>
      </c>
      <c r="X65">
        <v>946739183</v>
      </c>
      <c r="Z65" t="s">
        <v>54</v>
      </c>
      <c r="AA65" t="s">
        <v>54</v>
      </c>
      <c r="AB65" t="s">
        <v>68</v>
      </c>
      <c r="AC65" t="s">
        <v>68</v>
      </c>
      <c r="AD65" t="s">
        <v>54</v>
      </c>
      <c r="AE65">
        <v>60</v>
      </c>
      <c r="AF65">
        <v>0</v>
      </c>
      <c r="AG65">
        <v>20</v>
      </c>
      <c r="AH65">
        <v>40</v>
      </c>
      <c r="AI65">
        <v>396.38</v>
      </c>
      <c r="AK65" s="2">
        <v>45476.689942129633</v>
      </c>
      <c r="AL65">
        <v>3221</v>
      </c>
      <c r="AM65" s="2">
        <v>45536</v>
      </c>
      <c r="AN65" s="4">
        <v>2.87</v>
      </c>
      <c r="AO65" s="4">
        <v>0</v>
      </c>
      <c r="AP65" s="4">
        <v>118732.85</v>
      </c>
      <c r="AQ65" s="4">
        <v>0</v>
      </c>
      <c r="AR65" s="4">
        <v>118735.72</v>
      </c>
      <c r="AS65" t="s">
        <v>107</v>
      </c>
      <c r="AT65" t="s">
        <v>457</v>
      </c>
      <c r="AU65" t="s">
        <v>458</v>
      </c>
      <c r="AV65" s="1" t="s">
        <v>459</v>
      </c>
      <c r="AW65" t="s">
        <v>460</v>
      </c>
      <c r="AX65">
        <v>946739183</v>
      </c>
    </row>
    <row r="66" spans="1:50" hidden="1" x14ac:dyDescent="0.3">
      <c r="A66">
        <f t="shared" si="0"/>
        <v>1249687</v>
      </c>
      <c r="B66">
        <f>+VLOOKUP(A66,'[1]ARE-PR-040'!$A$12:$A$136,1,FALSE)</f>
        <v>1249687</v>
      </c>
      <c r="C66" s="1" t="s">
        <v>62</v>
      </c>
      <c r="D66" t="s">
        <v>63</v>
      </c>
      <c r="E66" t="s">
        <v>50</v>
      </c>
      <c r="F66" s="1" t="s">
        <v>462</v>
      </c>
      <c r="G66">
        <v>332</v>
      </c>
      <c r="H66" t="s">
        <v>52</v>
      </c>
      <c r="I66">
        <v>1</v>
      </c>
      <c r="J66" s="4">
        <v>37246.75</v>
      </c>
      <c r="K66" s="4">
        <v>26541.48</v>
      </c>
      <c r="L66" s="4">
        <v>9952.0300000000007</v>
      </c>
      <c r="M66" s="4">
        <v>631.37</v>
      </c>
      <c r="N66" s="4">
        <v>121.87</v>
      </c>
      <c r="O66" s="4">
        <v>37246.75</v>
      </c>
      <c r="P66" t="s">
        <v>463</v>
      </c>
      <c r="Q66" s="1" t="s">
        <v>464</v>
      </c>
      <c r="R66" s="1" t="s">
        <v>54</v>
      </c>
      <c r="S66" s="1" t="s">
        <v>54</v>
      </c>
      <c r="T66" t="s">
        <v>56</v>
      </c>
      <c r="U66" t="s">
        <v>465</v>
      </c>
      <c r="V66" t="s">
        <v>68</v>
      </c>
      <c r="W66" t="s">
        <v>145</v>
      </c>
      <c r="X66">
        <v>984414967</v>
      </c>
      <c r="Z66" t="s">
        <v>54</v>
      </c>
      <c r="AA66" t="s">
        <v>54</v>
      </c>
      <c r="AB66" t="s">
        <v>68</v>
      </c>
      <c r="AC66" t="s">
        <v>145</v>
      </c>
      <c r="AD66" t="s">
        <v>54</v>
      </c>
      <c r="AE66">
        <v>24</v>
      </c>
      <c r="AF66">
        <v>11</v>
      </c>
      <c r="AG66">
        <v>13</v>
      </c>
      <c r="AH66">
        <v>0</v>
      </c>
      <c r="AI66">
        <v>1554.73</v>
      </c>
      <c r="AJ66" s="2">
        <v>45601</v>
      </c>
      <c r="AL66">
        <v>332</v>
      </c>
      <c r="AM66" s="2">
        <v>45536</v>
      </c>
      <c r="AN66" s="4">
        <v>26541.48</v>
      </c>
      <c r="AO66" s="4">
        <v>9952.0300000000007</v>
      </c>
      <c r="AP66" s="4">
        <v>631.37</v>
      </c>
      <c r="AQ66" s="4">
        <v>121.87</v>
      </c>
      <c r="AR66" s="4">
        <v>37246.75</v>
      </c>
      <c r="AS66" t="s">
        <v>107</v>
      </c>
      <c r="AT66" t="s">
        <v>108</v>
      </c>
      <c r="AU66" t="s">
        <v>458</v>
      </c>
      <c r="AV66" s="1" t="s">
        <v>466</v>
      </c>
      <c r="AW66" t="s">
        <v>467</v>
      </c>
    </row>
    <row r="67" spans="1:50" hidden="1" x14ac:dyDescent="0.3">
      <c r="A67">
        <f t="shared" ref="A67:A130" si="1">+F67*1</f>
        <v>1163516</v>
      </c>
      <c r="B67">
        <f>+VLOOKUP(A67,'[1]ARE-PR-040'!$A$12:$A$136,1,FALSE)</f>
        <v>1163516</v>
      </c>
      <c r="C67" s="1" t="s">
        <v>62</v>
      </c>
      <c r="D67" t="s">
        <v>63</v>
      </c>
      <c r="E67" t="s">
        <v>50</v>
      </c>
      <c r="F67" s="1" t="s">
        <v>468</v>
      </c>
      <c r="G67">
        <v>656</v>
      </c>
      <c r="H67" t="s">
        <v>52</v>
      </c>
      <c r="I67">
        <v>1</v>
      </c>
      <c r="J67" s="4">
        <v>72200.78</v>
      </c>
      <c r="K67" s="4">
        <v>52916.29</v>
      </c>
      <c r="L67" s="4">
        <v>16967.53</v>
      </c>
      <c r="M67" s="4">
        <v>2077.5300000000002</v>
      </c>
      <c r="N67" s="4">
        <v>239.43</v>
      </c>
      <c r="O67" s="4">
        <v>72200.78</v>
      </c>
      <c r="P67" t="s">
        <v>469</v>
      </c>
      <c r="Q67" s="1" t="s">
        <v>470</v>
      </c>
      <c r="R67" s="1" t="s">
        <v>54</v>
      </c>
      <c r="S67" s="1" t="s">
        <v>54</v>
      </c>
      <c r="T67" t="s">
        <v>56</v>
      </c>
      <c r="U67" t="s">
        <v>471</v>
      </c>
      <c r="V67" t="s">
        <v>68</v>
      </c>
      <c r="W67" t="s">
        <v>145</v>
      </c>
      <c r="X67">
        <v>942728781</v>
      </c>
      <c r="Z67" t="s">
        <v>54</v>
      </c>
      <c r="AA67" t="s">
        <v>54</v>
      </c>
      <c r="AB67" t="s">
        <v>68</v>
      </c>
      <c r="AC67" t="s">
        <v>145</v>
      </c>
      <c r="AD67" t="s">
        <v>54</v>
      </c>
      <c r="AE67">
        <v>48</v>
      </c>
      <c r="AF67">
        <v>18</v>
      </c>
      <c r="AG67">
        <v>24</v>
      </c>
      <c r="AH67">
        <v>6</v>
      </c>
      <c r="AI67">
        <v>1944.97</v>
      </c>
      <c r="AJ67" s="2">
        <v>45611</v>
      </c>
      <c r="AK67" s="2">
        <v>44895.440937500003</v>
      </c>
      <c r="AL67">
        <v>656</v>
      </c>
      <c r="AM67" s="2">
        <v>45536</v>
      </c>
      <c r="AN67" s="4">
        <v>52916.29</v>
      </c>
      <c r="AO67" s="4">
        <v>16967.53</v>
      </c>
      <c r="AP67" s="4">
        <v>2077.5300000000002</v>
      </c>
      <c r="AQ67" s="4">
        <v>239.43</v>
      </c>
      <c r="AR67" s="4">
        <v>72200.78</v>
      </c>
      <c r="AS67" t="s">
        <v>93</v>
      </c>
      <c r="AT67" t="s">
        <v>123</v>
      </c>
      <c r="AU67" t="s">
        <v>472</v>
      </c>
    </row>
    <row r="68" spans="1:50" hidden="1" x14ac:dyDescent="0.3">
      <c r="A68">
        <f t="shared" si="1"/>
        <v>1093168</v>
      </c>
      <c r="B68">
        <f>+VLOOKUP(A68,'[1]ARE-PR-040'!$A$12:$A$136,1,FALSE)</f>
        <v>1093168</v>
      </c>
      <c r="C68" s="1" t="s">
        <v>62</v>
      </c>
      <c r="D68" t="s">
        <v>63</v>
      </c>
      <c r="E68" t="s">
        <v>50</v>
      </c>
      <c r="F68" s="1" t="s">
        <v>473</v>
      </c>
      <c r="G68">
        <v>669</v>
      </c>
      <c r="H68" t="s">
        <v>52</v>
      </c>
      <c r="I68">
        <v>1</v>
      </c>
      <c r="J68" s="4">
        <v>6804.94</v>
      </c>
      <c r="K68" s="4">
        <v>2650.19</v>
      </c>
      <c r="L68" s="4">
        <v>189.16</v>
      </c>
      <c r="M68" s="4">
        <v>3928.03</v>
      </c>
      <c r="N68" s="4">
        <v>37.56</v>
      </c>
      <c r="O68" s="4">
        <v>6804.94</v>
      </c>
      <c r="P68" t="s">
        <v>469</v>
      </c>
      <c r="Q68" s="1" t="s">
        <v>470</v>
      </c>
      <c r="R68" s="1" t="s">
        <v>54</v>
      </c>
      <c r="S68" s="1" t="s">
        <v>54</v>
      </c>
      <c r="T68" t="s">
        <v>56</v>
      </c>
      <c r="U68" t="s">
        <v>471</v>
      </c>
      <c r="V68" t="s">
        <v>68</v>
      </c>
      <c r="W68" t="s">
        <v>145</v>
      </c>
      <c r="X68">
        <v>942728781</v>
      </c>
      <c r="Z68" t="s">
        <v>54</v>
      </c>
      <c r="AA68" t="s">
        <v>54</v>
      </c>
      <c r="AB68" t="s">
        <v>68</v>
      </c>
      <c r="AC68" t="s">
        <v>145</v>
      </c>
      <c r="AD68" t="s">
        <v>54</v>
      </c>
      <c r="AE68">
        <v>36</v>
      </c>
      <c r="AF68">
        <v>0</v>
      </c>
      <c r="AG68">
        <v>12</v>
      </c>
      <c r="AH68">
        <v>24</v>
      </c>
      <c r="AI68">
        <v>250.21</v>
      </c>
      <c r="AK68" s="2">
        <v>45055.756539351853</v>
      </c>
      <c r="AL68">
        <v>669</v>
      </c>
      <c r="AM68" s="2">
        <v>45536</v>
      </c>
      <c r="AN68" s="4">
        <v>2650.19</v>
      </c>
      <c r="AO68" s="4">
        <v>189.16</v>
      </c>
      <c r="AP68" s="4">
        <v>3928.03</v>
      </c>
      <c r="AQ68" s="4">
        <v>37.56</v>
      </c>
      <c r="AR68" s="4">
        <v>6804.94</v>
      </c>
      <c r="AS68" t="s">
        <v>93</v>
      </c>
      <c r="AT68" t="s">
        <v>123</v>
      </c>
      <c r="AU68" t="s">
        <v>472</v>
      </c>
    </row>
    <row r="69" spans="1:50" hidden="1" x14ac:dyDescent="0.3">
      <c r="A69">
        <f t="shared" si="1"/>
        <v>1120642</v>
      </c>
      <c r="B69">
        <f>+VLOOKUP(A69,'[1]ARE-PR-040'!$A$12:$A$136,1,FALSE)</f>
        <v>1120642</v>
      </c>
      <c r="C69" s="1" t="s">
        <v>62</v>
      </c>
      <c r="D69" t="s">
        <v>63</v>
      </c>
      <c r="E69" t="s">
        <v>50</v>
      </c>
      <c r="F69" s="1" t="s">
        <v>474</v>
      </c>
      <c r="G69">
        <v>416</v>
      </c>
      <c r="H69" t="s">
        <v>52</v>
      </c>
      <c r="I69">
        <v>1</v>
      </c>
      <c r="J69" s="4">
        <v>66389.19</v>
      </c>
      <c r="K69" s="4">
        <v>35243.46</v>
      </c>
      <c r="L69" s="4">
        <v>16012.38</v>
      </c>
      <c r="M69" s="4">
        <v>14991.01</v>
      </c>
      <c r="N69" s="4">
        <v>142.34</v>
      </c>
      <c r="O69" s="4">
        <v>66389.19</v>
      </c>
      <c r="P69" t="s">
        <v>475</v>
      </c>
      <c r="Q69" s="1" t="s">
        <v>476</v>
      </c>
      <c r="R69" s="1" t="s">
        <v>54</v>
      </c>
      <c r="S69" s="1" t="s">
        <v>54</v>
      </c>
      <c r="T69" t="s">
        <v>56</v>
      </c>
      <c r="U69" t="s">
        <v>477</v>
      </c>
      <c r="V69" t="s">
        <v>68</v>
      </c>
      <c r="W69" t="s">
        <v>68</v>
      </c>
      <c r="X69">
        <v>973650938</v>
      </c>
      <c r="Y69" t="s">
        <v>478</v>
      </c>
      <c r="Z69">
        <v>44485943</v>
      </c>
      <c r="AA69" t="s">
        <v>479</v>
      </c>
      <c r="AB69" t="s">
        <v>68</v>
      </c>
      <c r="AC69" t="s">
        <v>68</v>
      </c>
      <c r="AD69" t="s">
        <v>54</v>
      </c>
      <c r="AE69">
        <v>38</v>
      </c>
      <c r="AF69">
        <v>2</v>
      </c>
      <c r="AG69">
        <v>16</v>
      </c>
      <c r="AH69">
        <v>20</v>
      </c>
      <c r="AI69">
        <v>2844</v>
      </c>
      <c r="AJ69" s="2">
        <v>45609</v>
      </c>
      <c r="AK69" s="2">
        <v>45565.726203703707</v>
      </c>
      <c r="AL69">
        <v>416</v>
      </c>
      <c r="AM69" s="2">
        <v>45536</v>
      </c>
      <c r="AN69" s="4">
        <v>35243.46</v>
      </c>
      <c r="AO69" s="4">
        <v>16012.38</v>
      </c>
      <c r="AP69" s="4">
        <v>14991.01</v>
      </c>
      <c r="AQ69" s="4">
        <v>142.34</v>
      </c>
      <c r="AR69" s="4">
        <v>66389.19</v>
      </c>
      <c r="AS69" t="s">
        <v>93</v>
      </c>
      <c r="AT69" t="s">
        <v>84</v>
      </c>
      <c r="AU69" t="s">
        <v>480</v>
      </c>
    </row>
    <row r="70" spans="1:50" hidden="1" x14ac:dyDescent="0.3">
      <c r="A70">
        <f t="shared" si="1"/>
        <v>1038487</v>
      </c>
      <c r="B70">
        <f>+VLOOKUP(A70,'[1]ARE-PR-040'!$A$12:$A$136,1,FALSE)</f>
        <v>1038487</v>
      </c>
      <c r="C70" s="1" t="s">
        <v>69</v>
      </c>
      <c r="D70" t="s">
        <v>70</v>
      </c>
      <c r="E70" t="s">
        <v>50</v>
      </c>
      <c r="F70" s="1" t="s">
        <v>481</v>
      </c>
      <c r="G70">
        <v>906</v>
      </c>
      <c r="H70" t="s">
        <v>52</v>
      </c>
      <c r="I70">
        <v>1</v>
      </c>
      <c r="J70" s="4">
        <v>77353.72</v>
      </c>
      <c r="K70" s="4">
        <v>22281.29</v>
      </c>
      <c r="L70" s="4">
        <v>17810.53</v>
      </c>
      <c r="M70" s="4">
        <v>36564.53</v>
      </c>
      <c r="N70" s="4">
        <v>697.37</v>
      </c>
      <c r="O70" s="4">
        <v>77353.72</v>
      </c>
      <c r="P70" t="s">
        <v>482</v>
      </c>
      <c r="Q70" s="1" t="s">
        <v>483</v>
      </c>
      <c r="R70" s="1" t="s">
        <v>54</v>
      </c>
      <c r="S70" s="1" t="s">
        <v>54</v>
      </c>
      <c r="T70" t="s">
        <v>81</v>
      </c>
      <c r="U70" t="s">
        <v>484</v>
      </c>
      <c r="V70" t="s">
        <v>71</v>
      </c>
      <c r="W70" t="s">
        <v>175</v>
      </c>
      <c r="X70">
        <v>932974113</v>
      </c>
      <c r="Y70" t="s">
        <v>485</v>
      </c>
      <c r="Z70">
        <v>40931015</v>
      </c>
      <c r="AA70" t="s">
        <v>486</v>
      </c>
      <c r="AB70" t="s">
        <v>71</v>
      </c>
      <c r="AC70" t="s">
        <v>175</v>
      </c>
      <c r="AD70">
        <v>953921314</v>
      </c>
      <c r="AE70">
        <v>41</v>
      </c>
      <c r="AF70">
        <v>0</v>
      </c>
      <c r="AG70">
        <v>19</v>
      </c>
      <c r="AH70">
        <v>22</v>
      </c>
      <c r="AI70">
        <v>8931.75</v>
      </c>
      <c r="AK70" s="2">
        <v>44608.436249999999</v>
      </c>
      <c r="AL70">
        <v>906</v>
      </c>
      <c r="AM70" s="2">
        <v>45536</v>
      </c>
      <c r="AN70" s="4">
        <v>22281.29</v>
      </c>
      <c r="AO70" s="4">
        <v>17810.53</v>
      </c>
      <c r="AP70" s="4">
        <v>36564.53</v>
      </c>
      <c r="AQ70" s="4">
        <v>697.37</v>
      </c>
      <c r="AR70" s="4">
        <v>77353.72</v>
      </c>
      <c r="AS70" t="s">
        <v>93</v>
      </c>
      <c r="AT70" t="s">
        <v>457</v>
      </c>
      <c r="AU70" t="s">
        <v>487</v>
      </c>
    </row>
    <row r="71" spans="1:50" hidden="1" x14ac:dyDescent="0.3">
      <c r="A71">
        <f t="shared" si="1"/>
        <v>1044188</v>
      </c>
      <c r="B71">
        <f>+VLOOKUP(A71,'[1]ARE-PR-040'!$A$12:$A$136,1,FALSE)</f>
        <v>1044188</v>
      </c>
      <c r="C71" s="1" t="s">
        <v>48</v>
      </c>
      <c r="D71" t="s">
        <v>49</v>
      </c>
      <c r="E71" t="s">
        <v>50</v>
      </c>
      <c r="F71" s="1" t="s">
        <v>488</v>
      </c>
      <c r="G71">
        <v>1138</v>
      </c>
      <c r="H71" t="s">
        <v>52</v>
      </c>
      <c r="I71">
        <v>1</v>
      </c>
      <c r="J71" s="4">
        <v>224195.20000000001</v>
      </c>
      <c r="K71" s="4">
        <v>18000.599999999999</v>
      </c>
      <c r="L71" s="4">
        <v>86655.360000000001</v>
      </c>
      <c r="M71" s="4">
        <v>118998.49</v>
      </c>
      <c r="N71" s="4">
        <v>540.75</v>
      </c>
      <c r="O71" s="4">
        <v>224195.20000000001</v>
      </c>
      <c r="P71" t="s">
        <v>489</v>
      </c>
      <c r="Q71" s="1" t="s">
        <v>490</v>
      </c>
      <c r="R71" s="1" t="s">
        <v>54</v>
      </c>
      <c r="S71" s="1" t="s">
        <v>54</v>
      </c>
      <c r="T71" t="s">
        <v>56</v>
      </c>
      <c r="U71" t="s">
        <v>491</v>
      </c>
      <c r="V71" t="s">
        <v>58</v>
      </c>
      <c r="W71" t="s">
        <v>290</v>
      </c>
      <c r="X71">
        <v>82790886</v>
      </c>
      <c r="Z71" t="s">
        <v>54</v>
      </c>
      <c r="AA71" t="s">
        <v>54</v>
      </c>
      <c r="AB71" t="s">
        <v>58</v>
      </c>
      <c r="AC71" t="s">
        <v>290</v>
      </c>
      <c r="AD71" t="s">
        <v>54</v>
      </c>
      <c r="AE71">
        <v>18</v>
      </c>
      <c r="AF71">
        <v>0</v>
      </c>
      <c r="AG71">
        <v>1</v>
      </c>
      <c r="AH71">
        <v>17</v>
      </c>
      <c r="AI71">
        <v>57293.16</v>
      </c>
      <c r="AK71" s="2">
        <v>45271.632534722223</v>
      </c>
      <c r="AL71">
        <v>1138</v>
      </c>
      <c r="AM71" s="2">
        <v>45536</v>
      </c>
      <c r="AN71" s="4">
        <v>18000.599999999999</v>
      </c>
      <c r="AO71" s="4">
        <v>86655.360000000001</v>
      </c>
      <c r="AP71" s="4">
        <v>118998.49</v>
      </c>
      <c r="AQ71" s="4">
        <v>540.75</v>
      </c>
      <c r="AR71" s="4">
        <v>224195.20000000001</v>
      </c>
      <c r="AS71" t="s">
        <v>107</v>
      </c>
      <c r="AT71" t="s">
        <v>108</v>
      </c>
      <c r="AU71" t="s">
        <v>492</v>
      </c>
      <c r="AV71" s="1" t="s">
        <v>493</v>
      </c>
      <c r="AW71" t="s">
        <v>494</v>
      </c>
      <c r="AX71">
        <v>82634547</v>
      </c>
    </row>
    <row r="72" spans="1:50" hidden="1" x14ac:dyDescent="0.3">
      <c r="A72">
        <f t="shared" si="1"/>
        <v>1088361</v>
      </c>
      <c r="B72">
        <f>+VLOOKUP(A72,'[1]ARE-PR-040'!$A$12:$A$136,1,FALSE)</f>
        <v>1088361</v>
      </c>
      <c r="C72" s="1" t="s">
        <v>48</v>
      </c>
      <c r="D72" t="s">
        <v>49</v>
      </c>
      <c r="E72" t="s">
        <v>50</v>
      </c>
      <c r="F72" s="1" t="s">
        <v>495</v>
      </c>
      <c r="G72">
        <v>1126</v>
      </c>
      <c r="H72" t="s">
        <v>52</v>
      </c>
      <c r="I72">
        <v>1</v>
      </c>
      <c r="J72" s="4">
        <v>194076.64</v>
      </c>
      <c r="K72" s="4">
        <v>26000</v>
      </c>
      <c r="L72" s="4">
        <v>66707.490000000005</v>
      </c>
      <c r="M72" s="4">
        <v>101135.15</v>
      </c>
      <c r="N72" s="4">
        <v>234</v>
      </c>
      <c r="O72" s="4">
        <v>194076.64</v>
      </c>
      <c r="P72" t="s">
        <v>496</v>
      </c>
      <c r="Q72" s="1" t="s">
        <v>497</v>
      </c>
      <c r="R72" s="1" t="s">
        <v>54</v>
      </c>
      <c r="S72" s="1" t="s">
        <v>54</v>
      </c>
      <c r="T72" t="s">
        <v>56</v>
      </c>
      <c r="U72" t="s">
        <v>498</v>
      </c>
      <c r="V72" t="s">
        <v>58</v>
      </c>
      <c r="W72" t="s">
        <v>290</v>
      </c>
      <c r="X72">
        <v>974038088</v>
      </c>
      <c r="Z72" t="s">
        <v>54</v>
      </c>
      <c r="AA72" t="s">
        <v>54</v>
      </c>
      <c r="AB72" t="s">
        <v>58</v>
      </c>
      <c r="AC72" t="s">
        <v>290</v>
      </c>
      <c r="AD72" t="s">
        <v>54</v>
      </c>
      <c r="AE72">
        <v>12</v>
      </c>
      <c r="AF72">
        <v>0</v>
      </c>
      <c r="AG72">
        <v>1</v>
      </c>
      <c r="AH72">
        <v>11</v>
      </c>
      <c r="AI72">
        <v>35612.199999999997</v>
      </c>
      <c r="AL72">
        <v>1126</v>
      </c>
      <c r="AM72" s="2">
        <v>45536</v>
      </c>
      <c r="AN72" s="4">
        <v>26000</v>
      </c>
      <c r="AO72" s="4">
        <v>66707.490000000005</v>
      </c>
      <c r="AP72" s="4">
        <v>101135.15</v>
      </c>
      <c r="AQ72" s="4">
        <v>234</v>
      </c>
      <c r="AR72" s="4">
        <v>194076.64</v>
      </c>
      <c r="AS72" t="s">
        <v>93</v>
      </c>
      <c r="AT72" t="s">
        <v>108</v>
      </c>
      <c r="AU72" t="s">
        <v>492</v>
      </c>
      <c r="AV72" s="1" t="s">
        <v>499</v>
      </c>
      <c r="AW72" t="s">
        <v>500</v>
      </c>
      <c r="AX72">
        <v>953554431</v>
      </c>
    </row>
    <row r="73" spans="1:50" hidden="1" x14ac:dyDescent="0.3">
      <c r="A73">
        <f t="shared" si="1"/>
        <v>1089714</v>
      </c>
      <c r="B73">
        <f>+VLOOKUP(A73,'[1]ARE-PR-040'!$A$12:$A$136,1,FALSE)</f>
        <v>1089714</v>
      </c>
      <c r="C73" s="1" t="s">
        <v>48</v>
      </c>
      <c r="D73" t="s">
        <v>49</v>
      </c>
      <c r="E73" t="s">
        <v>50</v>
      </c>
      <c r="F73" s="1" t="s">
        <v>501</v>
      </c>
      <c r="G73">
        <v>1105</v>
      </c>
      <c r="H73" t="s">
        <v>52</v>
      </c>
      <c r="I73">
        <v>1</v>
      </c>
      <c r="J73" s="4">
        <v>61914.04</v>
      </c>
      <c r="K73" s="4">
        <v>5000.5</v>
      </c>
      <c r="L73" s="4">
        <v>21986.94</v>
      </c>
      <c r="M73" s="4">
        <v>34791.599999999999</v>
      </c>
      <c r="N73" s="4">
        <v>135</v>
      </c>
      <c r="O73" s="4">
        <v>61914.04</v>
      </c>
      <c r="P73" t="s">
        <v>502</v>
      </c>
      <c r="Q73" s="1" t="s">
        <v>503</v>
      </c>
      <c r="R73" s="1" t="s">
        <v>54</v>
      </c>
      <c r="S73" s="1" t="s">
        <v>54</v>
      </c>
      <c r="T73" t="s">
        <v>97</v>
      </c>
      <c r="U73" t="s">
        <v>504</v>
      </c>
      <c r="V73" t="s">
        <v>58</v>
      </c>
      <c r="W73" t="s">
        <v>290</v>
      </c>
      <c r="X73">
        <v>975598632</v>
      </c>
      <c r="Y73" t="s">
        <v>489</v>
      </c>
      <c r="Z73">
        <v>24965449</v>
      </c>
      <c r="AA73" t="s">
        <v>491</v>
      </c>
      <c r="AB73" t="s">
        <v>58</v>
      </c>
      <c r="AC73" t="s">
        <v>290</v>
      </c>
      <c r="AD73">
        <v>82790886</v>
      </c>
      <c r="AE73">
        <v>12</v>
      </c>
      <c r="AF73">
        <v>0</v>
      </c>
      <c r="AG73">
        <v>1</v>
      </c>
      <c r="AH73">
        <v>11</v>
      </c>
      <c r="AI73">
        <v>20545.5</v>
      </c>
      <c r="AK73" s="2">
        <v>44781.443784722222</v>
      </c>
      <c r="AL73">
        <v>1105</v>
      </c>
      <c r="AM73" s="2">
        <v>45536</v>
      </c>
      <c r="AN73" s="4">
        <v>5000.5</v>
      </c>
      <c r="AO73" s="4">
        <v>21986.94</v>
      </c>
      <c r="AP73" s="4">
        <v>34791.599999999999</v>
      </c>
      <c r="AQ73" s="4">
        <v>135</v>
      </c>
      <c r="AR73" s="4">
        <v>61914.04</v>
      </c>
      <c r="AS73" t="s">
        <v>93</v>
      </c>
      <c r="AT73" t="s">
        <v>293</v>
      </c>
      <c r="AU73" t="s">
        <v>492</v>
      </c>
    </row>
    <row r="74" spans="1:50" hidden="1" x14ac:dyDescent="0.3">
      <c r="A74">
        <f t="shared" si="1"/>
        <v>1180437</v>
      </c>
      <c r="B74">
        <f>+VLOOKUP(A74,'[1]ARE-PR-040'!$A$12:$A$136,1,FALSE)</f>
        <v>1180437</v>
      </c>
      <c r="C74" s="1" t="s">
        <v>48</v>
      </c>
      <c r="D74" t="s">
        <v>49</v>
      </c>
      <c r="E74" t="s">
        <v>50</v>
      </c>
      <c r="F74" s="1" t="s">
        <v>505</v>
      </c>
      <c r="G74">
        <v>421</v>
      </c>
      <c r="H74" t="s">
        <v>52</v>
      </c>
      <c r="I74">
        <v>1</v>
      </c>
      <c r="J74" s="4">
        <v>43510.66</v>
      </c>
      <c r="K74" s="4">
        <v>20000</v>
      </c>
      <c r="L74" s="4">
        <v>20528.689999999999</v>
      </c>
      <c r="M74" s="4">
        <v>2765.97</v>
      </c>
      <c r="N74" s="4">
        <v>216</v>
      </c>
      <c r="O74" s="4">
        <v>43510.66</v>
      </c>
      <c r="P74" t="s">
        <v>506</v>
      </c>
      <c r="Q74" s="1" t="s">
        <v>507</v>
      </c>
      <c r="R74" s="1" t="s">
        <v>54</v>
      </c>
      <c r="S74" s="1" t="s">
        <v>54</v>
      </c>
      <c r="T74" t="s">
        <v>97</v>
      </c>
      <c r="U74" t="s">
        <v>508</v>
      </c>
      <c r="V74" t="s">
        <v>58</v>
      </c>
      <c r="W74" t="s">
        <v>290</v>
      </c>
      <c r="X74">
        <v>910966420</v>
      </c>
      <c r="Y74" t="s">
        <v>509</v>
      </c>
      <c r="Z74">
        <v>46553082</v>
      </c>
      <c r="AA74" t="s">
        <v>510</v>
      </c>
      <c r="AB74" t="s">
        <v>58</v>
      </c>
      <c r="AC74" t="s">
        <v>290</v>
      </c>
      <c r="AD74">
        <v>921803471</v>
      </c>
      <c r="AE74">
        <v>12</v>
      </c>
      <c r="AF74">
        <v>0</v>
      </c>
      <c r="AG74">
        <v>1</v>
      </c>
      <c r="AH74">
        <v>11</v>
      </c>
      <c r="AI74">
        <v>27912</v>
      </c>
      <c r="AL74">
        <v>421</v>
      </c>
      <c r="AM74" s="2">
        <v>45536</v>
      </c>
      <c r="AN74" s="4">
        <v>20000</v>
      </c>
      <c r="AO74" s="4">
        <v>20528.689999999999</v>
      </c>
      <c r="AP74" s="4">
        <v>2765.97</v>
      </c>
      <c r="AQ74" s="4">
        <v>216</v>
      </c>
      <c r="AR74" s="4">
        <v>43510.66</v>
      </c>
      <c r="AS74" t="s">
        <v>93</v>
      </c>
      <c r="AT74" t="s">
        <v>108</v>
      </c>
      <c r="AU74" t="s">
        <v>492</v>
      </c>
    </row>
    <row r="75" spans="1:50" hidden="1" x14ac:dyDescent="0.3">
      <c r="A75">
        <f t="shared" si="1"/>
        <v>1182959</v>
      </c>
      <c r="B75">
        <f>+VLOOKUP(A75,'[1]ARE-PR-040'!$A$12:$A$136,1,FALSE)</f>
        <v>1182959</v>
      </c>
      <c r="C75" s="1" t="s">
        <v>48</v>
      </c>
      <c r="D75" t="s">
        <v>49</v>
      </c>
      <c r="E75" t="s">
        <v>50</v>
      </c>
      <c r="F75" s="1" t="s">
        <v>511</v>
      </c>
      <c r="G75">
        <v>407</v>
      </c>
      <c r="H75" t="s">
        <v>52</v>
      </c>
      <c r="I75">
        <v>1</v>
      </c>
      <c r="J75" s="4">
        <v>46339.03</v>
      </c>
      <c r="K75" s="4">
        <v>24000</v>
      </c>
      <c r="L75" s="4">
        <v>18872.669999999998</v>
      </c>
      <c r="M75" s="4">
        <v>3207.16</v>
      </c>
      <c r="N75" s="4">
        <v>259.2</v>
      </c>
      <c r="O75" s="4">
        <v>46339.03</v>
      </c>
      <c r="P75" t="s">
        <v>512</v>
      </c>
      <c r="Q75" s="1" t="s">
        <v>513</v>
      </c>
      <c r="R75" s="1" t="s">
        <v>54</v>
      </c>
      <c r="S75" s="1" t="s">
        <v>54</v>
      </c>
      <c r="T75" t="s">
        <v>56</v>
      </c>
      <c r="U75" t="s">
        <v>514</v>
      </c>
      <c r="V75" t="s">
        <v>58</v>
      </c>
      <c r="W75" t="s">
        <v>290</v>
      </c>
      <c r="X75">
        <v>926513772</v>
      </c>
      <c r="Z75" t="s">
        <v>54</v>
      </c>
      <c r="AA75" t="s">
        <v>54</v>
      </c>
      <c r="AB75" t="s">
        <v>58</v>
      </c>
      <c r="AC75" t="s">
        <v>290</v>
      </c>
      <c r="AD75" t="s">
        <v>54</v>
      </c>
      <c r="AE75">
        <v>12</v>
      </c>
      <c r="AF75">
        <v>0</v>
      </c>
      <c r="AG75">
        <v>1</v>
      </c>
      <c r="AH75">
        <v>11</v>
      </c>
      <c r="AI75">
        <v>31771.200000000001</v>
      </c>
      <c r="AL75">
        <v>407</v>
      </c>
      <c r="AM75" s="2">
        <v>45536</v>
      </c>
      <c r="AN75" s="4">
        <v>24000</v>
      </c>
      <c r="AO75" s="4">
        <v>18872.669999999998</v>
      </c>
      <c r="AP75" s="4">
        <v>3207.16</v>
      </c>
      <c r="AQ75" s="4">
        <v>259.2</v>
      </c>
      <c r="AR75" s="4">
        <v>46339.03</v>
      </c>
      <c r="AS75" t="s">
        <v>107</v>
      </c>
      <c r="AT75" t="s">
        <v>108</v>
      </c>
      <c r="AU75" t="s">
        <v>492</v>
      </c>
      <c r="AV75" s="1" t="s">
        <v>515</v>
      </c>
      <c r="AW75" t="s">
        <v>516</v>
      </c>
      <c r="AX75">
        <v>944115757</v>
      </c>
    </row>
    <row r="76" spans="1:50" hidden="1" x14ac:dyDescent="0.3">
      <c r="A76">
        <f t="shared" si="1"/>
        <v>1172306</v>
      </c>
      <c r="B76">
        <f>+VLOOKUP(A76,'[1]ARE-PR-040'!$A$12:$A$136,1,FALSE)</f>
        <v>1172306</v>
      </c>
      <c r="C76" s="1" t="s">
        <v>48</v>
      </c>
      <c r="D76" t="s">
        <v>49</v>
      </c>
      <c r="E76" t="s">
        <v>50</v>
      </c>
      <c r="F76" s="1" t="s">
        <v>517</v>
      </c>
      <c r="G76">
        <v>366</v>
      </c>
      <c r="H76" t="s">
        <v>52</v>
      </c>
      <c r="I76">
        <v>1</v>
      </c>
      <c r="J76" s="4">
        <v>58469.53</v>
      </c>
      <c r="K76" s="4">
        <v>44146.52</v>
      </c>
      <c r="L76" s="4">
        <v>13164.06</v>
      </c>
      <c r="M76" s="4">
        <v>954.76</v>
      </c>
      <c r="N76" s="4">
        <v>204.19</v>
      </c>
      <c r="O76" s="4">
        <v>58469.53</v>
      </c>
      <c r="P76" t="s">
        <v>518</v>
      </c>
      <c r="Q76" s="1" t="s">
        <v>519</v>
      </c>
      <c r="R76" s="1" t="s">
        <v>54</v>
      </c>
      <c r="S76" s="1" t="s">
        <v>54</v>
      </c>
      <c r="T76" t="s">
        <v>56</v>
      </c>
      <c r="U76" t="s">
        <v>520</v>
      </c>
      <c r="V76" t="s">
        <v>58</v>
      </c>
      <c r="W76" t="s">
        <v>58</v>
      </c>
      <c r="X76">
        <v>943427862</v>
      </c>
      <c r="Z76" t="s">
        <v>54</v>
      </c>
      <c r="AA76" t="s">
        <v>54</v>
      </c>
      <c r="AB76" t="s">
        <v>58</v>
      </c>
      <c r="AC76" t="s">
        <v>58</v>
      </c>
      <c r="AD76" t="s">
        <v>54</v>
      </c>
      <c r="AE76">
        <v>36</v>
      </c>
      <c r="AF76">
        <v>12</v>
      </c>
      <c r="AG76">
        <v>14</v>
      </c>
      <c r="AH76">
        <v>10</v>
      </c>
      <c r="AI76">
        <v>2420.6999999999998</v>
      </c>
      <c r="AJ76" s="2">
        <v>45598</v>
      </c>
      <c r="AK76" s="2">
        <v>45194.424722222226</v>
      </c>
      <c r="AL76">
        <v>366</v>
      </c>
      <c r="AM76" s="2">
        <v>45536</v>
      </c>
      <c r="AN76" s="4">
        <v>44146.52</v>
      </c>
      <c r="AO76" s="4">
        <v>13164.06</v>
      </c>
      <c r="AP76" s="4">
        <v>954.76</v>
      </c>
      <c r="AQ76" s="4">
        <v>204.19</v>
      </c>
      <c r="AR76" s="4">
        <v>58469.53</v>
      </c>
      <c r="AS76" t="s">
        <v>93</v>
      </c>
      <c r="AT76" t="s">
        <v>108</v>
      </c>
      <c r="AU76" t="s">
        <v>492</v>
      </c>
    </row>
    <row r="77" spans="1:50" hidden="1" x14ac:dyDescent="0.3">
      <c r="A77">
        <f t="shared" si="1"/>
        <v>1173427</v>
      </c>
      <c r="B77">
        <f>+VLOOKUP(A77,'[1]ARE-PR-040'!$A$12:$A$136,1,FALSE)</f>
        <v>1173427</v>
      </c>
      <c r="C77" s="1" t="s">
        <v>48</v>
      </c>
      <c r="D77" t="s">
        <v>49</v>
      </c>
      <c r="E77" t="s">
        <v>50</v>
      </c>
      <c r="F77" s="1" t="s">
        <v>521</v>
      </c>
      <c r="G77">
        <v>626</v>
      </c>
      <c r="H77" t="s">
        <v>52</v>
      </c>
      <c r="I77">
        <v>1</v>
      </c>
      <c r="J77" s="4">
        <v>27704.73</v>
      </c>
      <c r="K77" s="4">
        <v>15384.4</v>
      </c>
      <c r="L77" s="4">
        <v>10592.19</v>
      </c>
      <c r="M77" s="4">
        <v>1659.04</v>
      </c>
      <c r="N77" s="4">
        <v>69.099999999999994</v>
      </c>
      <c r="O77" s="4">
        <v>27704.73</v>
      </c>
      <c r="P77" t="s">
        <v>522</v>
      </c>
      <c r="Q77" s="1" t="s">
        <v>523</v>
      </c>
      <c r="R77" s="1" t="s">
        <v>54</v>
      </c>
      <c r="S77" s="1" t="s">
        <v>54</v>
      </c>
      <c r="T77" t="s">
        <v>56</v>
      </c>
      <c r="U77" t="s">
        <v>524</v>
      </c>
      <c r="V77" t="s">
        <v>58</v>
      </c>
      <c r="W77" t="s">
        <v>290</v>
      </c>
      <c r="X77">
        <v>991750540</v>
      </c>
      <c r="Z77" t="s">
        <v>54</v>
      </c>
      <c r="AA77" t="s">
        <v>54</v>
      </c>
      <c r="AB77" t="s">
        <v>58</v>
      </c>
      <c r="AC77" t="s">
        <v>290</v>
      </c>
      <c r="AD77" t="s">
        <v>54</v>
      </c>
      <c r="AE77">
        <v>24</v>
      </c>
      <c r="AF77">
        <v>0</v>
      </c>
      <c r="AG77">
        <v>19</v>
      </c>
      <c r="AH77">
        <v>5</v>
      </c>
      <c r="AI77">
        <v>1062.3399999999999</v>
      </c>
      <c r="AK77" s="2">
        <v>44922.742291666669</v>
      </c>
      <c r="AL77">
        <v>626</v>
      </c>
      <c r="AM77" s="2">
        <v>45536</v>
      </c>
      <c r="AN77" s="4">
        <v>15384.4</v>
      </c>
      <c r="AO77" s="4">
        <v>10592.19</v>
      </c>
      <c r="AP77" s="4">
        <v>1659.04</v>
      </c>
      <c r="AQ77" s="4">
        <v>69.099999999999994</v>
      </c>
      <c r="AR77" s="4">
        <v>27704.73</v>
      </c>
      <c r="AS77" t="s">
        <v>93</v>
      </c>
      <c r="AT77" t="s">
        <v>108</v>
      </c>
      <c r="AU77" t="s">
        <v>492</v>
      </c>
      <c r="AV77" s="1" t="s">
        <v>525</v>
      </c>
      <c r="AW77" t="s">
        <v>526</v>
      </c>
      <c r="AX77">
        <v>938447232</v>
      </c>
    </row>
    <row r="78" spans="1:50" hidden="1" x14ac:dyDescent="0.3">
      <c r="A78">
        <f t="shared" si="1"/>
        <v>1178069</v>
      </c>
      <c r="B78">
        <f>+VLOOKUP(A78,'[1]ARE-PR-040'!$A$12:$A$136,1,FALSE)</f>
        <v>1178069</v>
      </c>
      <c r="C78" s="1" t="s">
        <v>48</v>
      </c>
      <c r="D78" t="s">
        <v>49</v>
      </c>
      <c r="E78" t="s">
        <v>50</v>
      </c>
      <c r="F78" s="1" t="s">
        <v>527</v>
      </c>
      <c r="G78">
        <v>433</v>
      </c>
      <c r="H78" t="s">
        <v>52</v>
      </c>
      <c r="I78">
        <v>1</v>
      </c>
      <c r="J78" s="4">
        <v>19643.490000000002</v>
      </c>
      <c r="K78" s="4">
        <v>3000.6</v>
      </c>
      <c r="L78" s="4">
        <v>14539.03</v>
      </c>
      <c r="M78" s="4">
        <v>1941.41</v>
      </c>
      <c r="N78" s="4">
        <v>162.44999999999999</v>
      </c>
      <c r="O78" s="4">
        <v>19643.490000000002</v>
      </c>
      <c r="P78" t="s">
        <v>518</v>
      </c>
      <c r="Q78" s="1" t="s">
        <v>519</v>
      </c>
      <c r="R78" s="1" t="s">
        <v>54</v>
      </c>
      <c r="S78" s="1" t="s">
        <v>54</v>
      </c>
      <c r="T78" t="s">
        <v>56</v>
      </c>
      <c r="U78" t="s">
        <v>520</v>
      </c>
      <c r="V78" t="s">
        <v>58</v>
      </c>
      <c r="W78" t="s">
        <v>58</v>
      </c>
      <c r="X78">
        <v>943427862</v>
      </c>
      <c r="Z78" t="s">
        <v>54</v>
      </c>
      <c r="AA78" t="s">
        <v>54</v>
      </c>
      <c r="AB78" t="s">
        <v>58</v>
      </c>
      <c r="AC78" t="s">
        <v>58</v>
      </c>
      <c r="AD78" t="s">
        <v>54</v>
      </c>
      <c r="AE78">
        <v>12</v>
      </c>
      <c r="AF78">
        <v>0</v>
      </c>
      <c r="AG78">
        <v>1</v>
      </c>
      <c r="AH78">
        <v>11</v>
      </c>
      <c r="AI78">
        <v>20953.240000000002</v>
      </c>
      <c r="AK78" s="2">
        <v>45524.427407407406</v>
      </c>
      <c r="AL78">
        <v>433</v>
      </c>
      <c r="AM78" s="2">
        <v>45536</v>
      </c>
      <c r="AN78" s="4">
        <v>3000.6</v>
      </c>
      <c r="AO78" s="4">
        <v>14539.03</v>
      </c>
      <c r="AP78" s="4">
        <v>1941.41</v>
      </c>
      <c r="AQ78" s="4">
        <v>162.44999999999999</v>
      </c>
      <c r="AR78" s="4">
        <v>19643.490000000002</v>
      </c>
      <c r="AS78" t="s">
        <v>93</v>
      </c>
      <c r="AT78" t="s">
        <v>108</v>
      </c>
      <c r="AU78" t="s">
        <v>492</v>
      </c>
    </row>
    <row r="79" spans="1:50" hidden="1" x14ac:dyDescent="0.3">
      <c r="A79">
        <f t="shared" si="1"/>
        <v>1178329</v>
      </c>
      <c r="B79">
        <f>+VLOOKUP(A79,'[1]ARE-PR-040'!$A$12:$A$136,1,FALSE)</f>
        <v>1178329</v>
      </c>
      <c r="C79" s="1" t="s">
        <v>48</v>
      </c>
      <c r="D79" t="s">
        <v>49</v>
      </c>
      <c r="E79" t="s">
        <v>50</v>
      </c>
      <c r="F79" s="1" t="s">
        <v>528</v>
      </c>
      <c r="G79">
        <v>608</v>
      </c>
      <c r="H79" t="s">
        <v>52</v>
      </c>
      <c r="I79">
        <v>1</v>
      </c>
      <c r="J79" s="4">
        <v>36286.639999999999</v>
      </c>
      <c r="K79" s="4">
        <v>20537.45</v>
      </c>
      <c r="L79" s="4">
        <v>12833.35</v>
      </c>
      <c r="M79" s="4">
        <v>2820.97</v>
      </c>
      <c r="N79" s="4">
        <v>94.87</v>
      </c>
      <c r="O79" s="4">
        <v>36286.639999999999</v>
      </c>
      <c r="P79" t="s">
        <v>529</v>
      </c>
      <c r="Q79" s="1" t="s">
        <v>530</v>
      </c>
      <c r="R79" s="1" t="s">
        <v>54</v>
      </c>
      <c r="S79" s="1" t="s">
        <v>54</v>
      </c>
      <c r="T79" t="s">
        <v>56</v>
      </c>
      <c r="U79" t="s">
        <v>531</v>
      </c>
      <c r="V79" t="s">
        <v>58</v>
      </c>
      <c r="W79" t="s">
        <v>290</v>
      </c>
      <c r="X79">
        <v>926517669</v>
      </c>
      <c r="Z79" t="s">
        <v>54</v>
      </c>
      <c r="AA79" t="s">
        <v>54</v>
      </c>
      <c r="AB79" t="s">
        <v>58</v>
      </c>
      <c r="AC79" t="s">
        <v>290</v>
      </c>
      <c r="AD79" t="s">
        <v>54</v>
      </c>
      <c r="AE79">
        <v>18</v>
      </c>
      <c r="AF79">
        <v>0</v>
      </c>
      <c r="AG79">
        <v>13</v>
      </c>
      <c r="AH79">
        <v>5</v>
      </c>
      <c r="AI79">
        <v>1873.91</v>
      </c>
      <c r="AK79" s="2">
        <v>44956.470219907409</v>
      </c>
      <c r="AL79">
        <v>608</v>
      </c>
      <c r="AM79" s="2">
        <v>45536</v>
      </c>
      <c r="AN79" s="4">
        <v>20537.45</v>
      </c>
      <c r="AO79" s="4">
        <v>12833.35</v>
      </c>
      <c r="AP79" s="4">
        <v>2820.97</v>
      </c>
      <c r="AQ79" s="4">
        <v>94.87</v>
      </c>
      <c r="AR79" s="4">
        <v>36286.639999999999</v>
      </c>
      <c r="AS79" t="s">
        <v>93</v>
      </c>
      <c r="AT79" t="s">
        <v>108</v>
      </c>
      <c r="AU79" t="s">
        <v>492</v>
      </c>
    </row>
    <row r="80" spans="1:50" hidden="1" x14ac:dyDescent="0.3">
      <c r="A80">
        <f t="shared" si="1"/>
        <v>1220777</v>
      </c>
      <c r="B80">
        <f>+VLOOKUP(A80,'[1]ARE-PR-040'!$A$12:$A$136,1,FALSE)</f>
        <v>1220777</v>
      </c>
      <c r="C80" s="1" t="s">
        <v>48</v>
      </c>
      <c r="D80" t="s">
        <v>49</v>
      </c>
      <c r="E80" t="s">
        <v>50</v>
      </c>
      <c r="F80" s="1" t="s">
        <v>532</v>
      </c>
      <c r="G80">
        <v>317</v>
      </c>
      <c r="H80" t="s">
        <v>52</v>
      </c>
      <c r="I80">
        <v>1</v>
      </c>
      <c r="J80" s="4">
        <v>25888.5</v>
      </c>
      <c r="K80" s="4">
        <v>15000</v>
      </c>
      <c r="L80" s="4">
        <v>9158.2800000000007</v>
      </c>
      <c r="M80" s="4">
        <v>1635.72</v>
      </c>
      <c r="N80" s="4">
        <v>94.5</v>
      </c>
      <c r="O80" s="4">
        <v>25888.5</v>
      </c>
      <c r="P80" t="s">
        <v>512</v>
      </c>
      <c r="Q80" s="1" t="s">
        <v>513</v>
      </c>
      <c r="R80" s="1" t="s">
        <v>54</v>
      </c>
      <c r="S80" s="1" t="s">
        <v>54</v>
      </c>
      <c r="T80" t="s">
        <v>56</v>
      </c>
      <c r="U80" t="s">
        <v>514</v>
      </c>
      <c r="V80" t="s">
        <v>58</v>
      </c>
      <c r="W80" t="s">
        <v>290</v>
      </c>
      <c r="X80">
        <v>926513772</v>
      </c>
      <c r="Z80" t="s">
        <v>54</v>
      </c>
      <c r="AA80" t="s">
        <v>54</v>
      </c>
      <c r="AB80" t="s">
        <v>58</v>
      </c>
      <c r="AC80" t="s">
        <v>290</v>
      </c>
      <c r="AD80" t="s">
        <v>54</v>
      </c>
      <c r="AE80">
        <v>7</v>
      </c>
      <c r="AF80">
        <v>0</v>
      </c>
      <c r="AG80">
        <v>1</v>
      </c>
      <c r="AH80">
        <v>6</v>
      </c>
      <c r="AI80">
        <v>18231.57</v>
      </c>
      <c r="AL80">
        <v>317</v>
      </c>
      <c r="AM80" s="2">
        <v>45536</v>
      </c>
      <c r="AN80" s="4">
        <v>15000</v>
      </c>
      <c r="AO80" s="4">
        <v>9158.2800000000007</v>
      </c>
      <c r="AP80" s="4">
        <v>1635.72</v>
      </c>
      <c r="AQ80" s="4">
        <v>94.5</v>
      </c>
      <c r="AR80" s="4">
        <v>25888.5</v>
      </c>
      <c r="AS80" t="s">
        <v>107</v>
      </c>
      <c r="AT80" t="s">
        <v>108</v>
      </c>
      <c r="AU80" t="s">
        <v>492</v>
      </c>
      <c r="AV80" s="1" t="s">
        <v>515</v>
      </c>
      <c r="AW80" t="s">
        <v>516</v>
      </c>
      <c r="AX80">
        <v>944115757</v>
      </c>
    </row>
    <row r="81" spans="1:50" hidden="1" x14ac:dyDescent="0.3">
      <c r="A81">
        <f t="shared" si="1"/>
        <v>1112092</v>
      </c>
      <c r="B81">
        <f>+VLOOKUP(A81,'[1]ARE-PR-040'!$A$12:$A$136,1,FALSE)</f>
        <v>1112092</v>
      </c>
      <c r="C81" s="1" t="s">
        <v>69</v>
      </c>
      <c r="D81" t="s">
        <v>70</v>
      </c>
      <c r="E81" t="s">
        <v>50</v>
      </c>
      <c r="F81" s="1" t="s">
        <v>533</v>
      </c>
      <c r="G81">
        <v>708</v>
      </c>
      <c r="H81" t="s">
        <v>52</v>
      </c>
      <c r="I81">
        <v>1</v>
      </c>
      <c r="J81" s="4">
        <v>70780.820000000007</v>
      </c>
      <c r="K81" s="4">
        <v>25576.67</v>
      </c>
      <c r="L81" s="4">
        <v>17615.37</v>
      </c>
      <c r="M81" s="4">
        <v>27489</v>
      </c>
      <c r="N81" s="4">
        <v>99.78</v>
      </c>
      <c r="O81" s="4">
        <v>70780.820000000007</v>
      </c>
      <c r="P81" t="s">
        <v>169</v>
      </c>
      <c r="Q81" s="1" t="s">
        <v>534</v>
      </c>
      <c r="R81" s="1" t="s">
        <v>54</v>
      </c>
      <c r="S81" s="1" t="s">
        <v>54</v>
      </c>
      <c r="T81" t="s">
        <v>56</v>
      </c>
      <c r="U81" t="s">
        <v>170</v>
      </c>
      <c r="V81" t="s">
        <v>71</v>
      </c>
      <c r="W81" t="s">
        <v>168</v>
      </c>
      <c r="X81">
        <v>937271578</v>
      </c>
      <c r="Y81" t="s">
        <v>535</v>
      </c>
      <c r="Z81">
        <v>21530279</v>
      </c>
      <c r="AA81" t="s">
        <v>170</v>
      </c>
      <c r="AB81" t="s">
        <v>71</v>
      </c>
      <c r="AC81" t="s">
        <v>168</v>
      </c>
      <c r="AD81">
        <v>956544400</v>
      </c>
      <c r="AE81">
        <v>39</v>
      </c>
      <c r="AF81">
        <v>0</v>
      </c>
      <c r="AG81">
        <v>22</v>
      </c>
      <c r="AH81">
        <v>17</v>
      </c>
      <c r="AI81">
        <v>1538.69</v>
      </c>
      <c r="AK81" s="2">
        <v>44834.467870370368</v>
      </c>
      <c r="AL81">
        <v>708</v>
      </c>
      <c r="AM81" s="2">
        <v>45536</v>
      </c>
      <c r="AN81" s="4">
        <v>25576.67</v>
      </c>
      <c r="AO81" s="4">
        <v>17615.37</v>
      </c>
      <c r="AP81" s="4">
        <v>27489</v>
      </c>
      <c r="AQ81" s="4">
        <v>99.78</v>
      </c>
      <c r="AR81" s="4">
        <v>70780.820000000007</v>
      </c>
      <c r="AS81" t="s">
        <v>93</v>
      </c>
      <c r="AT81" t="s">
        <v>157</v>
      </c>
      <c r="AU81" t="s">
        <v>536</v>
      </c>
    </row>
    <row r="82" spans="1:50" hidden="1" x14ac:dyDescent="0.3">
      <c r="A82">
        <f t="shared" si="1"/>
        <v>1135490</v>
      </c>
      <c r="B82">
        <f>+VLOOKUP(A82,'[1]ARE-PR-040'!$A$12:$A$136,1,FALSE)</f>
        <v>1135490</v>
      </c>
      <c r="C82" s="1" t="s">
        <v>48</v>
      </c>
      <c r="D82" t="s">
        <v>49</v>
      </c>
      <c r="E82" t="s">
        <v>50</v>
      </c>
      <c r="F82" s="1" t="s">
        <v>537</v>
      </c>
      <c r="G82">
        <v>710</v>
      </c>
      <c r="H82" t="s">
        <v>52</v>
      </c>
      <c r="I82">
        <v>1</v>
      </c>
      <c r="J82" s="4">
        <v>76360.070000000007</v>
      </c>
      <c r="K82" s="4">
        <v>30000</v>
      </c>
      <c r="L82" s="4">
        <v>38700.47</v>
      </c>
      <c r="M82" s="4">
        <v>7335.6</v>
      </c>
      <c r="N82" s="4">
        <v>324</v>
      </c>
      <c r="O82" s="4">
        <v>76360.070000000007</v>
      </c>
      <c r="P82" t="s">
        <v>538</v>
      </c>
      <c r="Q82" s="1" t="s">
        <v>539</v>
      </c>
      <c r="R82" s="1" t="s">
        <v>54</v>
      </c>
      <c r="S82" s="1" t="s">
        <v>54</v>
      </c>
      <c r="T82" t="s">
        <v>56</v>
      </c>
      <c r="U82" t="s">
        <v>540</v>
      </c>
      <c r="V82" t="s">
        <v>58</v>
      </c>
      <c r="W82" t="s">
        <v>290</v>
      </c>
      <c r="X82">
        <v>976039929</v>
      </c>
      <c r="Z82" t="s">
        <v>54</v>
      </c>
      <c r="AA82" t="s">
        <v>54</v>
      </c>
      <c r="AB82" t="s">
        <v>58</v>
      </c>
      <c r="AC82" t="s">
        <v>290</v>
      </c>
      <c r="AD82" t="s">
        <v>54</v>
      </c>
      <c r="AE82">
        <v>1</v>
      </c>
      <c r="AF82">
        <v>0</v>
      </c>
      <c r="AG82">
        <v>1</v>
      </c>
      <c r="AH82">
        <v>0</v>
      </c>
      <c r="AI82">
        <v>39969</v>
      </c>
      <c r="AL82">
        <v>710</v>
      </c>
      <c r="AM82" s="2">
        <v>45536</v>
      </c>
      <c r="AN82" s="4">
        <v>30000</v>
      </c>
      <c r="AO82" s="4">
        <v>38700.47</v>
      </c>
      <c r="AP82" s="4">
        <v>7335.6</v>
      </c>
      <c r="AQ82" s="4">
        <v>324</v>
      </c>
      <c r="AR82" s="4">
        <v>76360.070000000007</v>
      </c>
      <c r="AS82" t="s">
        <v>93</v>
      </c>
      <c r="AT82" t="s">
        <v>123</v>
      </c>
      <c r="AU82" t="s">
        <v>541</v>
      </c>
    </row>
    <row r="83" spans="1:50" hidden="1" x14ac:dyDescent="0.3">
      <c r="A83">
        <f t="shared" si="1"/>
        <v>1164909</v>
      </c>
      <c r="B83">
        <f>+VLOOKUP(A83,'[1]ARE-PR-040'!$A$12:$A$136,1,FALSE)</f>
        <v>1164909</v>
      </c>
      <c r="C83" s="1" t="s">
        <v>62</v>
      </c>
      <c r="D83" t="s">
        <v>63</v>
      </c>
      <c r="E83" t="s">
        <v>50</v>
      </c>
      <c r="F83" s="1" t="s">
        <v>542</v>
      </c>
      <c r="G83">
        <v>660</v>
      </c>
      <c r="H83" t="s">
        <v>52</v>
      </c>
      <c r="I83">
        <v>1</v>
      </c>
      <c r="J83" s="4">
        <v>19204.79</v>
      </c>
      <c r="K83" s="4">
        <v>10676.82</v>
      </c>
      <c r="L83" s="4">
        <v>6770.12</v>
      </c>
      <c r="M83" s="4">
        <v>1708.76</v>
      </c>
      <c r="N83" s="4">
        <v>49.09</v>
      </c>
      <c r="O83" s="4">
        <v>19204.79</v>
      </c>
      <c r="P83" t="s">
        <v>543</v>
      </c>
      <c r="Q83" s="1" t="s">
        <v>544</v>
      </c>
      <c r="R83" s="1" t="s">
        <v>54</v>
      </c>
      <c r="S83" s="1" t="s">
        <v>54</v>
      </c>
      <c r="T83" t="s">
        <v>56</v>
      </c>
      <c r="U83" t="s">
        <v>545</v>
      </c>
      <c r="V83" t="s">
        <v>68</v>
      </c>
      <c r="W83" t="s">
        <v>68</v>
      </c>
      <c r="X83">
        <v>982388715</v>
      </c>
      <c r="Z83" t="s">
        <v>54</v>
      </c>
      <c r="AA83" t="s">
        <v>54</v>
      </c>
      <c r="AB83" t="s">
        <v>68</v>
      </c>
      <c r="AC83" t="s">
        <v>68</v>
      </c>
      <c r="AD83" t="s">
        <v>54</v>
      </c>
      <c r="AE83">
        <v>18</v>
      </c>
      <c r="AF83">
        <v>0</v>
      </c>
      <c r="AG83">
        <v>12</v>
      </c>
      <c r="AH83">
        <v>6</v>
      </c>
      <c r="AI83">
        <v>1030.46</v>
      </c>
      <c r="AK83" s="2">
        <v>44895.675324074073</v>
      </c>
      <c r="AL83">
        <v>660</v>
      </c>
      <c r="AM83" s="2">
        <v>45536</v>
      </c>
      <c r="AN83" s="4">
        <v>10676.82</v>
      </c>
      <c r="AO83" s="4">
        <v>6770.12</v>
      </c>
      <c r="AP83" s="4">
        <v>1708.76</v>
      </c>
      <c r="AQ83" s="4">
        <v>49.09</v>
      </c>
      <c r="AR83" s="4">
        <v>19204.79</v>
      </c>
      <c r="AS83" t="s">
        <v>93</v>
      </c>
      <c r="AT83" t="s">
        <v>108</v>
      </c>
      <c r="AU83" t="s">
        <v>546</v>
      </c>
    </row>
    <row r="84" spans="1:50" hidden="1" x14ac:dyDescent="0.3">
      <c r="A84">
        <f t="shared" si="1"/>
        <v>1095851</v>
      </c>
      <c r="B84">
        <f>+VLOOKUP(A84,'[1]ARE-PR-040'!$A$12:$A$136,1,FALSE)</f>
        <v>1095851</v>
      </c>
      <c r="C84" s="1" t="s">
        <v>62</v>
      </c>
      <c r="D84" t="s">
        <v>63</v>
      </c>
      <c r="E84" t="s">
        <v>50</v>
      </c>
      <c r="F84" s="1" t="s">
        <v>547</v>
      </c>
      <c r="G84">
        <v>722</v>
      </c>
      <c r="H84" t="s">
        <v>52</v>
      </c>
      <c r="I84">
        <v>1</v>
      </c>
      <c r="J84" s="4">
        <v>34360.11</v>
      </c>
      <c r="K84" s="4">
        <v>9686.3700000000008</v>
      </c>
      <c r="L84" s="4">
        <v>3876.44</v>
      </c>
      <c r="M84" s="4">
        <v>20286.13</v>
      </c>
      <c r="N84" s="4">
        <v>511.17</v>
      </c>
      <c r="O84" s="4">
        <v>34360.11</v>
      </c>
      <c r="P84" t="s">
        <v>548</v>
      </c>
      <c r="Q84" s="1" t="s">
        <v>549</v>
      </c>
      <c r="R84" s="1" t="s">
        <v>54</v>
      </c>
      <c r="S84" s="1" t="s">
        <v>54</v>
      </c>
      <c r="T84" t="s">
        <v>97</v>
      </c>
      <c r="U84" t="s">
        <v>550</v>
      </c>
      <c r="V84" t="s">
        <v>68</v>
      </c>
      <c r="W84" t="s">
        <v>145</v>
      </c>
      <c r="X84">
        <v>940235115</v>
      </c>
      <c r="Z84" t="s">
        <v>54</v>
      </c>
      <c r="AA84" t="s">
        <v>54</v>
      </c>
      <c r="AB84" t="s">
        <v>68</v>
      </c>
      <c r="AC84" t="s">
        <v>145</v>
      </c>
      <c r="AD84" t="s">
        <v>54</v>
      </c>
      <c r="AE84">
        <v>24</v>
      </c>
      <c r="AF84">
        <v>0</v>
      </c>
      <c r="AG84">
        <v>2</v>
      </c>
      <c r="AH84">
        <v>22</v>
      </c>
      <c r="AI84">
        <v>4949.3599999999997</v>
      </c>
      <c r="AK84" s="2">
        <v>44768.469687500001</v>
      </c>
      <c r="AL84">
        <v>722</v>
      </c>
      <c r="AM84" s="2">
        <v>45536</v>
      </c>
      <c r="AN84" s="4">
        <v>9686.3700000000008</v>
      </c>
      <c r="AO84" s="4">
        <v>3876.44</v>
      </c>
      <c r="AP84" s="4">
        <v>20286.13</v>
      </c>
      <c r="AQ84" s="4">
        <v>511.17</v>
      </c>
      <c r="AR84" s="4">
        <v>34360.11</v>
      </c>
      <c r="AS84" t="s">
        <v>107</v>
      </c>
      <c r="AT84" t="s">
        <v>457</v>
      </c>
      <c r="AU84" t="s">
        <v>551</v>
      </c>
      <c r="AV84" s="1" t="s">
        <v>552</v>
      </c>
      <c r="AW84" t="s">
        <v>553</v>
      </c>
      <c r="AX84">
        <v>958188622</v>
      </c>
    </row>
    <row r="85" spans="1:50" hidden="1" x14ac:dyDescent="0.3">
      <c r="A85">
        <f t="shared" si="1"/>
        <v>786279</v>
      </c>
      <c r="B85">
        <f>+VLOOKUP(A85,'[1]ARE-PR-040'!$A$12:$A$136,1,FALSE)</f>
        <v>786279</v>
      </c>
      <c r="C85" s="1" t="s">
        <v>62</v>
      </c>
      <c r="D85" t="s">
        <v>63</v>
      </c>
      <c r="E85" t="s">
        <v>50</v>
      </c>
      <c r="F85" s="1" t="s">
        <v>554</v>
      </c>
      <c r="G85">
        <v>2826</v>
      </c>
      <c r="H85" t="s">
        <v>52</v>
      </c>
      <c r="I85">
        <v>1</v>
      </c>
      <c r="J85" s="4">
        <v>1173706.3500000001</v>
      </c>
      <c r="K85" s="4">
        <v>94473.88</v>
      </c>
      <c r="L85" s="4">
        <v>218348.91</v>
      </c>
      <c r="M85" s="4">
        <v>850184.3</v>
      </c>
      <c r="N85" s="4">
        <v>10699.26</v>
      </c>
      <c r="O85" s="4">
        <v>1173706.3500000001</v>
      </c>
      <c r="P85" t="s">
        <v>555</v>
      </c>
      <c r="Q85" s="1" t="s">
        <v>556</v>
      </c>
      <c r="R85" s="1" t="s">
        <v>54</v>
      </c>
      <c r="S85" s="1" t="s">
        <v>54</v>
      </c>
      <c r="T85" t="s">
        <v>56</v>
      </c>
      <c r="U85" t="s">
        <v>557</v>
      </c>
      <c r="V85" t="s">
        <v>68</v>
      </c>
      <c r="W85" t="s">
        <v>68</v>
      </c>
      <c r="X85">
        <v>973151229</v>
      </c>
      <c r="Z85" t="s">
        <v>54</v>
      </c>
      <c r="AA85" t="s">
        <v>54</v>
      </c>
      <c r="AB85" t="s">
        <v>68</v>
      </c>
      <c r="AC85" t="s">
        <v>68</v>
      </c>
      <c r="AD85" t="s">
        <v>54</v>
      </c>
      <c r="AE85">
        <v>60</v>
      </c>
      <c r="AF85">
        <v>0</v>
      </c>
      <c r="AG85">
        <v>51</v>
      </c>
      <c r="AH85">
        <v>9</v>
      </c>
      <c r="AI85">
        <v>3250.45</v>
      </c>
      <c r="AK85" s="2">
        <v>43215.701562499999</v>
      </c>
      <c r="AL85">
        <v>2826</v>
      </c>
      <c r="AM85" s="2">
        <v>45536</v>
      </c>
      <c r="AN85" s="4">
        <v>94473.88</v>
      </c>
      <c r="AO85" s="4">
        <v>218348.91</v>
      </c>
      <c r="AP85" s="4">
        <v>850184.3</v>
      </c>
      <c r="AQ85" s="4">
        <v>10699.26</v>
      </c>
      <c r="AR85" s="4">
        <v>1173706.3500000001</v>
      </c>
      <c r="AS85" t="s">
        <v>107</v>
      </c>
      <c r="AT85" t="s">
        <v>457</v>
      </c>
      <c r="AU85" t="s">
        <v>551</v>
      </c>
      <c r="AV85" s="1" t="s">
        <v>558</v>
      </c>
      <c r="AW85" t="s">
        <v>559</v>
      </c>
      <c r="AX85">
        <v>973151229</v>
      </c>
    </row>
    <row r="86" spans="1:50" hidden="1" x14ac:dyDescent="0.3">
      <c r="A86">
        <f t="shared" si="1"/>
        <v>1152055</v>
      </c>
      <c r="B86">
        <f>+VLOOKUP(A86,'[1]ARE-PR-040'!$A$12:$A$136,1,FALSE)</f>
        <v>1152055</v>
      </c>
      <c r="C86" s="1" t="s">
        <v>62</v>
      </c>
      <c r="D86" t="s">
        <v>63</v>
      </c>
      <c r="E86" t="s">
        <v>50</v>
      </c>
      <c r="F86" s="1" t="s">
        <v>560</v>
      </c>
      <c r="G86">
        <v>664</v>
      </c>
      <c r="H86" t="s">
        <v>52</v>
      </c>
      <c r="I86">
        <v>1</v>
      </c>
      <c r="J86" s="4">
        <v>26771.13</v>
      </c>
      <c r="K86" s="4">
        <v>15210.7</v>
      </c>
      <c r="L86" s="4">
        <v>8870.58</v>
      </c>
      <c r="M86" s="4">
        <v>2622.36</v>
      </c>
      <c r="N86" s="4">
        <v>67.489999999999995</v>
      </c>
      <c r="O86" s="4">
        <v>26771.13</v>
      </c>
      <c r="P86" t="s">
        <v>561</v>
      </c>
      <c r="Q86" s="1" t="s">
        <v>562</v>
      </c>
      <c r="R86" s="1" t="s">
        <v>54</v>
      </c>
      <c r="S86" s="1" t="s">
        <v>54</v>
      </c>
      <c r="T86" t="s">
        <v>97</v>
      </c>
      <c r="U86" t="s">
        <v>563</v>
      </c>
      <c r="V86" t="s">
        <v>68</v>
      </c>
      <c r="W86" t="s">
        <v>68</v>
      </c>
      <c r="X86" t="s">
        <v>54</v>
      </c>
      <c r="Z86" t="s">
        <v>54</v>
      </c>
      <c r="AA86" t="s">
        <v>54</v>
      </c>
      <c r="AB86" t="s">
        <v>68</v>
      </c>
      <c r="AC86" t="s">
        <v>68</v>
      </c>
      <c r="AD86" t="s">
        <v>54</v>
      </c>
      <c r="AE86">
        <v>18</v>
      </c>
      <c r="AF86">
        <v>0</v>
      </c>
      <c r="AG86">
        <v>10</v>
      </c>
      <c r="AH86">
        <v>8</v>
      </c>
      <c r="AI86">
        <v>1705.19</v>
      </c>
      <c r="AK86" s="2">
        <v>44895.719328703701</v>
      </c>
      <c r="AL86">
        <v>664</v>
      </c>
      <c r="AM86" s="2">
        <v>45536</v>
      </c>
      <c r="AN86" s="4">
        <v>15210.7</v>
      </c>
      <c r="AO86" s="4">
        <v>8870.58</v>
      </c>
      <c r="AP86" s="4">
        <v>2622.36</v>
      </c>
      <c r="AQ86" s="4">
        <v>67.489999999999995</v>
      </c>
      <c r="AR86" s="4">
        <v>26771.13</v>
      </c>
      <c r="AS86" t="s">
        <v>93</v>
      </c>
      <c r="AT86" t="s">
        <v>123</v>
      </c>
      <c r="AU86" t="s">
        <v>564</v>
      </c>
    </row>
    <row r="87" spans="1:50" hidden="1" x14ac:dyDescent="0.3">
      <c r="A87">
        <f t="shared" si="1"/>
        <v>1084555</v>
      </c>
      <c r="B87">
        <f>+VLOOKUP(A87,'[1]ARE-PR-040'!$A$12:$A$136,1,FALSE)</f>
        <v>1084555</v>
      </c>
      <c r="C87" s="1" t="s">
        <v>69</v>
      </c>
      <c r="D87" t="s">
        <v>70</v>
      </c>
      <c r="E87" t="s">
        <v>50</v>
      </c>
      <c r="F87" s="1" t="s">
        <v>565</v>
      </c>
      <c r="G87">
        <v>1119</v>
      </c>
      <c r="H87" t="s">
        <v>52</v>
      </c>
      <c r="I87">
        <v>1</v>
      </c>
      <c r="J87" s="4">
        <v>75814.05</v>
      </c>
      <c r="K87" s="4">
        <v>22000</v>
      </c>
      <c r="L87" s="4">
        <v>2849.82</v>
      </c>
      <c r="M87" s="4">
        <v>50690.74</v>
      </c>
      <c r="N87" s="4">
        <v>273.49</v>
      </c>
      <c r="O87" s="4">
        <v>75814.05</v>
      </c>
      <c r="P87" t="s">
        <v>566</v>
      </c>
      <c r="Q87" s="1" t="s">
        <v>567</v>
      </c>
      <c r="R87" s="1" t="s">
        <v>54</v>
      </c>
      <c r="S87" s="1" t="s">
        <v>54</v>
      </c>
      <c r="T87" t="s">
        <v>56</v>
      </c>
      <c r="U87" t="s">
        <v>568</v>
      </c>
      <c r="V87" t="s">
        <v>71</v>
      </c>
      <c r="W87" t="s">
        <v>152</v>
      </c>
      <c r="X87">
        <v>946253462</v>
      </c>
      <c r="Y87" t="s">
        <v>569</v>
      </c>
      <c r="Z87">
        <v>42521598</v>
      </c>
      <c r="AA87" t="s">
        <v>570</v>
      </c>
      <c r="AB87" t="s">
        <v>71</v>
      </c>
      <c r="AC87" t="s">
        <v>152</v>
      </c>
      <c r="AD87">
        <v>956023121</v>
      </c>
      <c r="AE87">
        <v>36</v>
      </c>
      <c r="AF87">
        <v>0</v>
      </c>
      <c r="AG87">
        <v>24</v>
      </c>
      <c r="AH87">
        <v>12</v>
      </c>
      <c r="AI87">
        <v>1081.8599999999999</v>
      </c>
      <c r="AL87">
        <v>1119</v>
      </c>
      <c r="AM87" s="2">
        <v>45536</v>
      </c>
      <c r="AN87" s="4">
        <v>22000</v>
      </c>
      <c r="AO87" s="4">
        <v>2849.82</v>
      </c>
      <c r="AP87" s="4">
        <v>50690.74</v>
      </c>
      <c r="AQ87" s="4">
        <v>273.49</v>
      </c>
      <c r="AR87" s="4">
        <v>75814.05</v>
      </c>
      <c r="AS87" t="s">
        <v>93</v>
      </c>
      <c r="AT87" t="s">
        <v>108</v>
      </c>
      <c r="AU87" t="s">
        <v>571</v>
      </c>
    </row>
    <row r="88" spans="1:50" hidden="1" x14ac:dyDescent="0.3">
      <c r="A88">
        <f t="shared" si="1"/>
        <v>1041578</v>
      </c>
      <c r="B88">
        <f>+VLOOKUP(A88,'[1]ARE-PR-040'!$A$12:$A$136,1,FALSE)</f>
        <v>1041578</v>
      </c>
      <c r="C88" s="1" t="s">
        <v>69</v>
      </c>
      <c r="D88" t="s">
        <v>70</v>
      </c>
      <c r="E88" t="s">
        <v>50</v>
      </c>
      <c r="F88" s="1" t="s">
        <v>572</v>
      </c>
      <c r="G88">
        <v>1294</v>
      </c>
      <c r="H88" t="s">
        <v>52</v>
      </c>
      <c r="I88">
        <v>1</v>
      </c>
      <c r="J88" s="4">
        <v>67306.649999999994</v>
      </c>
      <c r="K88" s="4">
        <v>20602.77</v>
      </c>
      <c r="L88" s="4">
        <v>24314.49</v>
      </c>
      <c r="M88" s="4">
        <v>21873.9</v>
      </c>
      <c r="N88" s="4">
        <v>515.49</v>
      </c>
      <c r="O88" s="4">
        <v>67306.649999999994</v>
      </c>
      <c r="P88" t="s">
        <v>573</v>
      </c>
      <c r="Q88" s="1" t="s">
        <v>574</v>
      </c>
      <c r="R88" s="1" t="s">
        <v>54</v>
      </c>
      <c r="S88" s="1" t="s">
        <v>54</v>
      </c>
      <c r="T88" t="s">
        <v>81</v>
      </c>
      <c r="U88" t="s">
        <v>575</v>
      </c>
      <c r="V88" t="s">
        <v>71</v>
      </c>
      <c r="W88" t="s">
        <v>235</v>
      </c>
      <c r="X88">
        <v>936207564</v>
      </c>
      <c r="Z88" t="s">
        <v>54</v>
      </c>
      <c r="AA88" t="s">
        <v>54</v>
      </c>
      <c r="AB88" t="s">
        <v>71</v>
      </c>
      <c r="AC88" t="s">
        <v>235</v>
      </c>
      <c r="AD88" t="s">
        <v>54</v>
      </c>
      <c r="AE88">
        <v>61</v>
      </c>
      <c r="AF88">
        <v>8</v>
      </c>
      <c r="AG88">
        <v>10</v>
      </c>
      <c r="AH88">
        <v>43</v>
      </c>
      <c r="AI88">
        <v>14757.9</v>
      </c>
      <c r="AJ88" s="2">
        <v>45642</v>
      </c>
      <c r="AK88" s="2">
        <v>45366.429143518515</v>
      </c>
      <c r="AL88">
        <v>1294</v>
      </c>
      <c r="AM88" s="2">
        <v>45536</v>
      </c>
      <c r="AN88" s="4">
        <v>20602.77</v>
      </c>
      <c r="AO88" s="4">
        <v>24314.49</v>
      </c>
      <c r="AP88" s="4">
        <v>21873.9</v>
      </c>
      <c r="AQ88" s="4">
        <v>515.49</v>
      </c>
      <c r="AR88" s="4">
        <v>67306.649999999994</v>
      </c>
      <c r="AS88" t="s">
        <v>107</v>
      </c>
      <c r="AT88" t="s">
        <v>84</v>
      </c>
      <c r="AU88" t="s">
        <v>576</v>
      </c>
      <c r="AV88" s="1" t="s">
        <v>577</v>
      </c>
      <c r="AW88" t="s">
        <v>578</v>
      </c>
      <c r="AX88">
        <v>944468480</v>
      </c>
    </row>
    <row r="89" spans="1:50" hidden="1" x14ac:dyDescent="0.3">
      <c r="A89">
        <f t="shared" si="1"/>
        <v>1131912</v>
      </c>
      <c r="B89">
        <f>+VLOOKUP(A89,'[1]ARE-PR-040'!$A$12:$A$136,1,FALSE)</f>
        <v>1131912</v>
      </c>
      <c r="C89" s="1" t="s">
        <v>69</v>
      </c>
      <c r="D89" t="s">
        <v>70</v>
      </c>
      <c r="E89" t="s">
        <v>50</v>
      </c>
      <c r="F89" s="1" t="s">
        <v>579</v>
      </c>
      <c r="G89">
        <v>883</v>
      </c>
      <c r="H89" t="s">
        <v>52</v>
      </c>
      <c r="I89">
        <v>1</v>
      </c>
      <c r="J89" s="4">
        <v>55231.76</v>
      </c>
      <c r="K89" s="4">
        <v>27011.94</v>
      </c>
      <c r="L89" s="4">
        <v>24272.79</v>
      </c>
      <c r="M89" s="4">
        <v>3108.82</v>
      </c>
      <c r="N89" s="4">
        <v>838.21</v>
      </c>
      <c r="O89" s="4">
        <v>55231.76</v>
      </c>
      <c r="P89" t="s">
        <v>580</v>
      </c>
      <c r="Q89" s="1" t="s">
        <v>581</v>
      </c>
      <c r="R89" s="1" t="s">
        <v>54</v>
      </c>
      <c r="S89" s="1" t="s">
        <v>54</v>
      </c>
      <c r="T89" t="s">
        <v>56</v>
      </c>
      <c r="U89" t="s">
        <v>582</v>
      </c>
      <c r="V89" t="s">
        <v>71</v>
      </c>
      <c r="W89" t="s">
        <v>71</v>
      </c>
      <c r="X89">
        <v>56237961</v>
      </c>
      <c r="Z89" t="s">
        <v>54</v>
      </c>
      <c r="AA89" t="s">
        <v>54</v>
      </c>
      <c r="AB89" t="s">
        <v>71</v>
      </c>
      <c r="AC89" t="s">
        <v>71</v>
      </c>
      <c r="AD89" t="s">
        <v>54</v>
      </c>
      <c r="AE89">
        <v>38</v>
      </c>
      <c r="AF89">
        <v>1</v>
      </c>
      <c r="AG89">
        <v>31</v>
      </c>
      <c r="AH89">
        <v>6</v>
      </c>
      <c r="AI89">
        <v>1425.75</v>
      </c>
      <c r="AJ89" s="2">
        <v>45598</v>
      </c>
      <c r="AL89">
        <v>883</v>
      </c>
      <c r="AM89" s="2">
        <v>45536</v>
      </c>
      <c r="AN89" s="4">
        <v>27011.94</v>
      </c>
      <c r="AO89" s="4">
        <v>24272.79</v>
      </c>
      <c r="AP89" s="4">
        <v>3108.82</v>
      </c>
      <c r="AQ89" s="4">
        <v>838.21</v>
      </c>
      <c r="AR89" s="4">
        <v>55231.76</v>
      </c>
      <c r="AS89" t="s">
        <v>83</v>
      </c>
      <c r="AT89" t="s">
        <v>84</v>
      </c>
      <c r="AU89" t="s">
        <v>583</v>
      </c>
    </row>
    <row r="90" spans="1:50" hidden="1" x14ac:dyDescent="0.3">
      <c r="A90">
        <f t="shared" si="1"/>
        <v>1139444</v>
      </c>
      <c r="B90">
        <f>+VLOOKUP(A90,'[1]ARE-PR-040'!$A$12:$A$136,1,FALSE)</f>
        <v>1139444</v>
      </c>
      <c r="C90" s="1" t="s">
        <v>69</v>
      </c>
      <c r="D90" t="s">
        <v>70</v>
      </c>
      <c r="E90" t="s">
        <v>50</v>
      </c>
      <c r="F90" s="1" t="s">
        <v>584</v>
      </c>
      <c r="G90">
        <v>240</v>
      </c>
      <c r="H90" t="s">
        <v>52</v>
      </c>
      <c r="I90">
        <v>1</v>
      </c>
      <c r="J90" s="4">
        <v>40082.239999999998</v>
      </c>
      <c r="K90" s="4">
        <v>33706.36</v>
      </c>
      <c r="L90" s="4">
        <v>5185.08</v>
      </c>
      <c r="M90" s="4">
        <v>1023.38</v>
      </c>
      <c r="N90" s="4">
        <v>167.42</v>
      </c>
      <c r="O90" s="4">
        <v>40082.239999999998</v>
      </c>
      <c r="P90" t="s">
        <v>585</v>
      </c>
      <c r="Q90" s="1" t="s">
        <v>586</v>
      </c>
      <c r="R90" s="1" t="s">
        <v>54</v>
      </c>
      <c r="S90" s="1" t="s">
        <v>54</v>
      </c>
      <c r="T90" t="s">
        <v>56</v>
      </c>
      <c r="U90" t="s">
        <v>587</v>
      </c>
      <c r="V90" t="s">
        <v>71</v>
      </c>
      <c r="W90" t="s">
        <v>71</v>
      </c>
      <c r="X90">
        <v>983069895</v>
      </c>
      <c r="Y90" t="s">
        <v>588</v>
      </c>
      <c r="Z90">
        <v>44825944</v>
      </c>
      <c r="AA90" t="s">
        <v>589</v>
      </c>
      <c r="AB90" t="s">
        <v>71</v>
      </c>
      <c r="AC90" t="s">
        <v>71</v>
      </c>
      <c r="AD90">
        <v>971792920</v>
      </c>
      <c r="AE90">
        <v>36</v>
      </c>
      <c r="AF90">
        <v>1</v>
      </c>
      <c r="AG90">
        <v>10</v>
      </c>
      <c r="AH90">
        <v>25</v>
      </c>
      <c r="AI90">
        <v>3389.7</v>
      </c>
      <c r="AJ90" s="2">
        <v>45601</v>
      </c>
      <c r="AK90" s="2">
        <v>45391.721770833334</v>
      </c>
      <c r="AL90">
        <v>240</v>
      </c>
      <c r="AM90" s="2">
        <v>45536</v>
      </c>
      <c r="AN90" s="4">
        <v>33706.36</v>
      </c>
      <c r="AO90" s="4">
        <v>5185.08</v>
      </c>
      <c r="AP90" s="4">
        <v>1023.38</v>
      </c>
      <c r="AQ90" s="4">
        <v>167.42</v>
      </c>
      <c r="AR90" s="4">
        <v>40082.239999999998</v>
      </c>
      <c r="AS90" t="s">
        <v>93</v>
      </c>
      <c r="AT90" t="s">
        <v>84</v>
      </c>
      <c r="AU90" t="s">
        <v>590</v>
      </c>
    </row>
    <row r="91" spans="1:50" hidden="1" x14ac:dyDescent="0.3">
      <c r="A91">
        <f t="shared" si="1"/>
        <v>1241792</v>
      </c>
      <c r="B91">
        <f>+VLOOKUP(A91,'[1]ARE-PR-040'!$A$12:$A$136,1,FALSE)</f>
        <v>1241792</v>
      </c>
      <c r="C91" s="1" t="s">
        <v>69</v>
      </c>
      <c r="D91" t="s">
        <v>70</v>
      </c>
      <c r="E91" t="s">
        <v>50</v>
      </c>
      <c r="F91" s="1" t="s">
        <v>591</v>
      </c>
      <c r="G91">
        <v>304</v>
      </c>
      <c r="H91" t="s">
        <v>52</v>
      </c>
      <c r="I91">
        <v>1</v>
      </c>
      <c r="J91" s="4">
        <v>12171.87</v>
      </c>
      <c r="K91" s="4">
        <v>8670.4699999999993</v>
      </c>
      <c r="L91" s="4">
        <v>2940.9</v>
      </c>
      <c r="M91" s="4">
        <v>523.39</v>
      </c>
      <c r="N91" s="4">
        <v>37.11</v>
      </c>
      <c r="O91" s="4">
        <v>12171.87</v>
      </c>
      <c r="P91" t="s">
        <v>585</v>
      </c>
      <c r="Q91" s="1" t="s">
        <v>586</v>
      </c>
      <c r="R91" s="1" t="s">
        <v>54</v>
      </c>
      <c r="S91" s="1" t="s">
        <v>54</v>
      </c>
      <c r="T91" t="s">
        <v>56</v>
      </c>
      <c r="U91" t="s">
        <v>587</v>
      </c>
      <c r="V91" t="s">
        <v>71</v>
      </c>
      <c r="W91" t="s">
        <v>71</v>
      </c>
      <c r="X91">
        <v>983069895</v>
      </c>
      <c r="Z91" t="s">
        <v>54</v>
      </c>
      <c r="AA91" t="s">
        <v>54</v>
      </c>
      <c r="AB91" t="s">
        <v>71</v>
      </c>
      <c r="AC91" t="s">
        <v>71</v>
      </c>
      <c r="AD91" t="s">
        <v>54</v>
      </c>
      <c r="AE91">
        <v>12</v>
      </c>
      <c r="AF91">
        <v>0</v>
      </c>
      <c r="AG91">
        <v>10</v>
      </c>
      <c r="AH91">
        <v>2</v>
      </c>
      <c r="AI91">
        <v>1004.83</v>
      </c>
      <c r="AK91" s="2">
        <v>45205.75068287037</v>
      </c>
      <c r="AL91">
        <v>304</v>
      </c>
      <c r="AM91" s="2">
        <v>45536</v>
      </c>
      <c r="AN91" s="4">
        <v>8670.4699999999993</v>
      </c>
      <c r="AO91" s="4">
        <v>2940.9</v>
      </c>
      <c r="AP91" s="4">
        <v>523.39</v>
      </c>
      <c r="AQ91" s="4">
        <v>37.11</v>
      </c>
      <c r="AR91" s="4">
        <v>12171.87</v>
      </c>
      <c r="AS91" t="s">
        <v>93</v>
      </c>
      <c r="AT91" t="s">
        <v>84</v>
      </c>
      <c r="AU91" t="s">
        <v>590</v>
      </c>
    </row>
    <row r="92" spans="1:50" hidden="1" x14ac:dyDescent="0.3">
      <c r="A92">
        <f t="shared" si="1"/>
        <v>1249332</v>
      </c>
      <c r="B92">
        <f>+VLOOKUP(A92,'[1]ARE-PR-040'!$A$12:$A$136,1,FALSE)</f>
        <v>1249332</v>
      </c>
      <c r="C92" s="1" t="s">
        <v>62</v>
      </c>
      <c r="D92" t="s">
        <v>63</v>
      </c>
      <c r="E92" t="s">
        <v>50</v>
      </c>
      <c r="F92" s="1" t="s">
        <v>592</v>
      </c>
      <c r="G92">
        <v>261</v>
      </c>
      <c r="H92" t="s">
        <v>52</v>
      </c>
      <c r="I92">
        <v>1</v>
      </c>
      <c r="J92" s="4">
        <v>21858.23</v>
      </c>
      <c r="K92" s="4">
        <v>17507.439999999999</v>
      </c>
      <c r="L92" s="4">
        <v>3966.43</v>
      </c>
      <c r="M92" s="4">
        <v>304.27999999999997</v>
      </c>
      <c r="N92" s="4">
        <v>80.08</v>
      </c>
      <c r="O92" s="4">
        <v>21858.23</v>
      </c>
      <c r="P92" t="s">
        <v>593</v>
      </c>
      <c r="Q92" s="1" t="s">
        <v>594</v>
      </c>
      <c r="R92" s="1" t="s">
        <v>54</v>
      </c>
      <c r="S92" s="1" t="s">
        <v>54</v>
      </c>
      <c r="T92" t="s">
        <v>56</v>
      </c>
      <c r="U92" t="s">
        <v>595</v>
      </c>
      <c r="V92" t="s">
        <v>68</v>
      </c>
      <c r="W92" t="s">
        <v>68</v>
      </c>
      <c r="X92">
        <v>973574693</v>
      </c>
      <c r="Z92" t="s">
        <v>54</v>
      </c>
      <c r="AA92" t="s">
        <v>54</v>
      </c>
      <c r="AB92" t="s">
        <v>68</v>
      </c>
      <c r="AC92" t="s">
        <v>68</v>
      </c>
      <c r="AD92" t="s">
        <v>54</v>
      </c>
      <c r="AE92">
        <v>24</v>
      </c>
      <c r="AF92">
        <v>11</v>
      </c>
      <c r="AG92">
        <v>11</v>
      </c>
      <c r="AH92">
        <v>2</v>
      </c>
      <c r="AI92">
        <v>1032.81</v>
      </c>
      <c r="AJ92" s="2">
        <v>45611</v>
      </c>
      <c r="AK92" s="2">
        <v>45287.377141203702</v>
      </c>
      <c r="AL92">
        <v>261</v>
      </c>
      <c r="AM92" s="2">
        <v>45536</v>
      </c>
      <c r="AN92" s="4">
        <v>17507.439999999999</v>
      </c>
      <c r="AO92" s="4">
        <v>3966.43</v>
      </c>
      <c r="AP92" s="4">
        <v>304.27999999999997</v>
      </c>
      <c r="AQ92" s="4">
        <v>80.08</v>
      </c>
      <c r="AR92" s="4">
        <v>21858.23</v>
      </c>
      <c r="AS92" t="s">
        <v>93</v>
      </c>
      <c r="AT92" t="s">
        <v>108</v>
      </c>
      <c r="AU92" t="s">
        <v>596</v>
      </c>
    </row>
    <row r="93" spans="1:50" hidden="1" x14ac:dyDescent="0.3">
      <c r="A93">
        <f t="shared" si="1"/>
        <v>1161371</v>
      </c>
      <c r="B93">
        <f>+VLOOKUP(A93,'[1]ARE-PR-040'!$A$12:$A$136,1,FALSE)</f>
        <v>1161371</v>
      </c>
      <c r="C93" s="1" t="s">
        <v>48</v>
      </c>
      <c r="D93" t="s">
        <v>49</v>
      </c>
      <c r="E93" t="s">
        <v>50</v>
      </c>
      <c r="F93" s="1" t="s">
        <v>597</v>
      </c>
      <c r="G93">
        <v>608</v>
      </c>
      <c r="H93" t="s">
        <v>52</v>
      </c>
      <c r="I93">
        <v>1</v>
      </c>
      <c r="J93" s="4">
        <v>37728.17</v>
      </c>
      <c r="K93" s="4">
        <v>21650.91</v>
      </c>
      <c r="L93" s="4">
        <v>13022.17</v>
      </c>
      <c r="M93" s="4">
        <v>2935.48</v>
      </c>
      <c r="N93" s="4">
        <v>119.61</v>
      </c>
      <c r="O93" s="4">
        <v>37728.17</v>
      </c>
      <c r="P93" t="s">
        <v>598</v>
      </c>
      <c r="Q93" s="1" t="s">
        <v>599</v>
      </c>
      <c r="R93" s="1" t="s">
        <v>54</v>
      </c>
      <c r="S93" s="1" t="s">
        <v>54</v>
      </c>
      <c r="T93" t="s">
        <v>56</v>
      </c>
      <c r="U93" t="s">
        <v>600</v>
      </c>
      <c r="V93" t="s">
        <v>58</v>
      </c>
      <c r="W93" t="s">
        <v>290</v>
      </c>
      <c r="X93">
        <v>984787800</v>
      </c>
      <c r="Z93" t="s">
        <v>54</v>
      </c>
      <c r="AA93" t="s">
        <v>54</v>
      </c>
      <c r="AB93" t="s">
        <v>58</v>
      </c>
      <c r="AC93" t="s">
        <v>290</v>
      </c>
      <c r="AD93" t="s">
        <v>54</v>
      </c>
      <c r="AE93">
        <v>24</v>
      </c>
      <c r="AF93">
        <v>0</v>
      </c>
      <c r="AG93">
        <v>16</v>
      </c>
      <c r="AH93">
        <v>8</v>
      </c>
      <c r="AI93">
        <v>1939.57</v>
      </c>
      <c r="AK93" s="2">
        <v>45506.628854166665</v>
      </c>
      <c r="AL93">
        <v>608</v>
      </c>
      <c r="AM93" s="2">
        <v>45536</v>
      </c>
      <c r="AN93" s="4">
        <v>21650.91</v>
      </c>
      <c r="AO93" s="4">
        <v>13022.17</v>
      </c>
      <c r="AP93" s="4">
        <v>2935.48</v>
      </c>
      <c r="AQ93" s="4">
        <v>119.61</v>
      </c>
      <c r="AR93" s="4">
        <v>37728.17</v>
      </c>
      <c r="AS93" t="s">
        <v>93</v>
      </c>
      <c r="AT93" t="s">
        <v>108</v>
      </c>
      <c r="AU93" t="s">
        <v>601</v>
      </c>
    </row>
    <row r="94" spans="1:50" hidden="1" x14ac:dyDescent="0.3">
      <c r="A94">
        <f t="shared" si="1"/>
        <v>1025408</v>
      </c>
      <c r="B94">
        <f>+VLOOKUP(A94,'[1]ARE-PR-040'!$A$12:$A$136,1,FALSE)</f>
        <v>1025408</v>
      </c>
      <c r="C94" s="1" t="s">
        <v>69</v>
      </c>
      <c r="D94" t="s">
        <v>70</v>
      </c>
      <c r="E94" t="s">
        <v>50</v>
      </c>
      <c r="F94" s="1" t="s">
        <v>602</v>
      </c>
      <c r="G94">
        <v>1308</v>
      </c>
      <c r="H94" t="s">
        <v>52</v>
      </c>
      <c r="I94">
        <v>1</v>
      </c>
      <c r="J94" s="4">
        <v>273163.52000000002</v>
      </c>
      <c r="K94" s="4">
        <v>39419.49</v>
      </c>
      <c r="L94" s="4">
        <v>61372.37</v>
      </c>
      <c r="M94" s="4">
        <v>172066.41</v>
      </c>
      <c r="N94" s="4">
        <v>305.25</v>
      </c>
      <c r="O94" s="4">
        <v>273163.52000000002</v>
      </c>
      <c r="P94" t="s">
        <v>603</v>
      </c>
      <c r="Q94" s="1" t="s">
        <v>604</v>
      </c>
      <c r="R94" s="1" t="s">
        <v>54</v>
      </c>
      <c r="S94" s="1" t="s">
        <v>54</v>
      </c>
      <c r="T94" t="s">
        <v>56</v>
      </c>
      <c r="U94" t="s">
        <v>605</v>
      </c>
      <c r="V94" t="s">
        <v>71</v>
      </c>
      <c r="W94" t="s">
        <v>175</v>
      </c>
      <c r="X94">
        <v>959575533</v>
      </c>
      <c r="Y94" t="s">
        <v>606</v>
      </c>
      <c r="Z94">
        <v>70046982</v>
      </c>
      <c r="AA94" t="s">
        <v>607</v>
      </c>
      <c r="AB94" t="s">
        <v>71</v>
      </c>
      <c r="AC94" t="s">
        <v>175</v>
      </c>
      <c r="AD94">
        <v>989034193</v>
      </c>
      <c r="AE94">
        <v>20</v>
      </c>
      <c r="AF94">
        <v>0</v>
      </c>
      <c r="AG94">
        <v>10</v>
      </c>
      <c r="AH94">
        <v>10</v>
      </c>
      <c r="AI94">
        <v>7936.88</v>
      </c>
      <c r="AK94" s="2">
        <v>44564.675625000003</v>
      </c>
      <c r="AL94">
        <v>1308</v>
      </c>
      <c r="AM94" s="2">
        <v>45536</v>
      </c>
      <c r="AN94" s="4">
        <v>39419.49</v>
      </c>
      <c r="AO94" s="4">
        <v>61372.37</v>
      </c>
      <c r="AP94" s="4">
        <v>172066.41</v>
      </c>
      <c r="AQ94" s="4">
        <v>305.25</v>
      </c>
      <c r="AR94" s="4">
        <v>273163.52000000002</v>
      </c>
      <c r="AS94" t="s">
        <v>83</v>
      </c>
      <c r="AT94" t="s">
        <v>108</v>
      </c>
      <c r="AU94" t="s">
        <v>608</v>
      </c>
      <c r="AV94" s="1" t="s">
        <v>609</v>
      </c>
      <c r="AW94" t="s">
        <v>610</v>
      </c>
      <c r="AX94">
        <v>959575533</v>
      </c>
    </row>
    <row r="95" spans="1:50" hidden="1" x14ac:dyDescent="0.3">
      <c r="A95">
        <f t="shared" si="1"/>
        <v>1059362</v>
      </c>
      <c r="B95">
        <f>+VLOOKUP(A95,'[1]ARE-PR-040'!$A$12:$A$136,1,FALSE)</f>
        <v>1059362</v>
      </c>
      <c r="C95" s="1" t="s">
        <v>48</v>
      </c>
      <c r="D95" t="s">
        <v>49</v>
      </c>
      <c r="E95" t="s">
        <v>50</v>
      </c>
      <c r="F95" s="1" t="s">
        <v>611</v>
      </c>
      <c r="G95">
        <v>1084</v>
      </c>
      <c r="H95" t="s">
        <v>52</v>
      </c>
      <c r="I95">
        <v>1</v>
      </c>
      <c r="J95" s="4">
        <v>218644.1</v>
      </c>
      <c r="K95" s="4">
        <v>48387.8</v>
      </c>
      <c r="L95" s="4">
        <v>46327.26</v>
      </c>
      <c r="M95" s="4">
        <v>123748.85</v>
      </c>
      <c r="N95" s="4">
        <v>180.19</v>
      </c>
      <c r="O95" s="4">
        <v>218644.1</v>
      </c>
      <c r="P95" t="s">
        <v>612</v>
      </c>
      <c r="Q95" s="1" t="s">
        <v>613</v>
      </c>
      <c r="R95" s="1" t="s">
        <v>54</v>
      </c>
      <c r="S95" s="1" t="s">
        <v>54</v>
      </c>
      <c r="T95" t="s">
        <v>56</v>
      </c>
      <c r="U95" t="s">
        <v>614</v>
      </c>
      <c r="V95" t="s">
        <v>68</v>
      </c>
      <c r="W95" t="s">
        <v>145</v>
      </c>
      <c r="X95">
        <v>952498231</v>
      </c>
      <c r="Z95" t="s">
        <v>54</v>
      </c>
      <c r="AA95" t="s">
        <v>54</v>
      </c>
      <c r="AB95" t="s">
        <v>68</v>
      </c>
      <c r="AC95" t="s">
        <v>145</v>
      </c>
      <c r="AD95" t="s">
        <v>54</v>
      </c>
      <c r="AE95">
        <v>26</v>
      </c>
      <c r="AF95">
        <v>0</v>
      </c>
      <c r="AG95">
        <v>15</v>
      </c>
      <c r="AH95">
        <v>11</v>
      </c>
      <c r="AI95">
        <v>14731.13</v>
      </c>
      <c r="AK95" s="2">
        <v>44436.467245370368</v>
      </c>
      <c r="AL95">
        <v>1084</v>
      </c>
      <c r="AM95" s="2">
        <v>45536</v>
      </c>
      <c r="AN95" s="4">
        <v>48387.8</v>
      </c>
      <c r="AO95" s="4">
        <v>46327.26</v>
      </c>
      <c r="AP95" s="4">
        <v>123748.85</v>
      </c>
      <c r="AQ95" s="4">
        <v>180.19</v>
      </c>
      <c r="AR95" s="4">
        <v>218644.1</v>
      </c>
      <c r="AS95" t="s">
        <v>107</v>
      </c>
      <c r="AT95" t="s">
        <v>108</v>
      </c>
      <c r="AU95" t="s">
        <v>615</v>
      </c>
      <c r="AV95" s="1" t="s">
        <v>616</v>
      </c>
      <c r="AW95" t="s">
        <v>617</v>
      </c>
      <c r="AX95">
        <v>910502426</v>
      </c>
    </row>
    <row r="96" spans="1:50" hidden="1" x14ac:dyDescent="0.3">
      <c r="A96">
        <f t="shared" si="1"/>
        <v>1253166</v>
      </c>
      <c r="B96">
        <f>+VLOOKUP(A96,'[1]ARE-PR-040'!$A$12:$A$136,1,FALSE)</f>
        <v>1253166</v>
      </c>
      <c r="C96" s="1" t="s">
        <v>69</v>
      </c>
      <c r="D96" t="s">
        <v>70</v>
      </c>
      <c r="E96" t="s">
        <v>50</v>
      </c>
      <c r="F96" s="1" t="s">
        <v>618</v>
      </c>
      <c r="G96">
        <v>243</v>
      </c>
      <c r="H96" t="s">
        <v>52</v>
      </c>
      <c r="I96">
        <v>1</v>
      </c>
      <c r="J96" s="4">
        <v>87317.83</v>
      </c>
      <c r="K96" s="4">
        <v>74032.34</v>
      </c>
      <c r="L96" s="4">
        <v>12405.66</v>
      </c>
      <c r="M96" s="4">
        <v>546.87</v>
      </c>
      <c r="N96" s="4">
        <v>332.96</v>
      </c>
      <c r="O96" s="4">
        <v>87317.83</v>
      </c>
      <c r="P96" t="s">
        <v>619</v>
      </c>
      <c r="Q96" s="1" t="s">
        <v>620</v>
      </c>
      <c r="R96" s="1" t="s">
        <v>54</v>
      </c>
      <c r="S96" s="1" t="s">
        <v>54</v>
      </c>
      <c r="T96" t="s">
        <v>56</v>
      </c>
      <c r="U96" t="s">
        <v>621</v>
      </c>
      <c r="V96" t="s">
        <v>71</v>
      </c>
      <c r="W96" t="s">
        <v>71</v>
      </c>
      <c r="X96">
        <v>902327758</v>
      </c>
      <c r="Z96" t="s">
        <v>54</v>
      </c>
      <c r="AA96" t="s">
        <v>54</v>
      </c>
      <c r="AB96" t="s">
        <v>71</v>
      </c>
      <c r="AC96" t="s">
        <v>71</v>
      </c>
      <c r="AD96" t="s">
        <v>54</v>
      </c>
      <c r="AE96">
        <v>36</v>
      </c>
      <c r="AF96">
        <v>25</v>
      </c>
      <c r="AG96">
        <v>10</v>
      </c>
      <c r="AH96">
        <v>1</v>
      </c>
      <c r="AI96">
        <v>2945.11</v>
      </c>
      <c r="AJ96" s="2">
        <v>45598</v>
      </c>
      <c r="AK96" s="2">
        <v>45265.721574074072</v>
      </c>
      <c r="AL96">
        <v>243</v>
      </c>
      <c r="AM96" s="2">
        <v>45536</v>
      </c>
      <c r="AN96" s="4">
        <v>74032.34</v>
      </c>
      <c r="AO96" s="4">
        <v>12405.66</v>
      </c>
      <c r="AP96" s="4">
        <v>546.87</v>
      </c>
      <c r="AQ96" s="4">
        <v>332.96</v>
      </c>
      <c r="AR96" s="4">
        <v>87317.83</v>
      </c>
      <c r="AS96" t="s">
        <v>93</v>
      </c>
      <c r="AT96" t="s">
        <v>108</v>
      </c>
      <c r="AU96" t="s">
        <v>622</v>
      </c>
    </row>
    <row r="97" spans="1:50" hidden="1" x14ac:dyDescent="0.3">
      <c r="A97">
        <f t="shared" si="1"/>
        <v>1213542</v>
      </c>
      <c r="B97">
        <f>+VLOOKUP(A97,'[1]ARE-PR-040'!$A$12:$A$136,1,FALSE)</f>
        <v>1213542</v>
      </c>
      <c r="C97" s="1" t="s">
        <v>62</v>
      </c>
      <c r="D97" t="s">
        <v>63</v>
      </c>
      <c r="E97" t="s">
        <v>50</v>
      </c>
      <c r="F97" s="1" t="s">
        <v>623</v>
      </c>
      <c r="G97">
        <v>242</v>
      </c>
      <c r="H97" t="s">
        <v>52</v>
      </c>
      <c r="I97">
        <v>1</v>
      </c>
      <c r="J97" s="4">
        <v>14425.49</v>
      </c>
      <c r="K97" s="4">
        <v>11309.89</v>
      </c>
      <c r="L97" s="4">
        <v>2613.4899999999998</v>
      </c>
      <c r="M97" s="4">
        <v>448.38</v>
      </c>
      <c r="N97" s="4">
        <v>53.73</v>
      </c>
      <c r="O97" s="4">
        <v>14425.49</v>
      </c>
      <c r="P97" t="s">
        <v>624</v>
      </c>
      <c r="Q97" s="1" t="s">
        <v>625</v>
      </c>
      <c r="R97" s="1" t="s">
        <v>54</v>
      </c>
      <c r="S97" s="1" t="s">
        <v>54</v>
      </c>
      <c r="T97" t="s">
        <v>56</v>
      </c>
      <c r="U97" t="s">
        <v>626</v>
      </c>
      <c r="V97" t="s">
        <v>68</v>
      </c>
      <c r="W97" t="s">
        <v>68</v>
      </c>
      <c r="X97" t="s">
        <v>54</v>
      </c>
      <c r="Z97" t="s">
        <v>54</v>
      </c>
      <c r="AA97" t="s">
        <v>54</v>
      </c>
      <c r="AB97" t="s">
        <v>68</v>
      </c>
      <c r="AC97" t="s">
        <v>68</v>
      </c>
      <c r="AD97" t="s">
        <v>54</v>
      </c>
      <c r="AE97">
        <v>18</v>
      </c>
      <c r="AF97">
        <v>0</v>
      </c>
      <c r="AG97">
        <v>9</v>
      </c>
      <c r="AH97">
        <v>9</v>
      </c>
      <c r="AI97">
        <v>1416.73</v>
      </c>
      <c r="AK97" s="2">
        <v>45345.7031712963</v>
      </c>
      <c r="AL97">
        <v>242</v>
      </c>
      <c r="AM97" s="2">
        <v>45536</v>
      </c>
      <c r="AN97" s="4">
        <v>11309.89</v>
      </c>
      <c r="AO97" s="4">
        <v>2613.4899999999998</v>
      </c>
      <c r="AP97" s="4">
        <v>448.38</v>
      </c>
      <c r="AQ97" s="4">
        <v>53.73</v>
      </c>
      <c r="AR97" s="4">
        <v>14425.49</v>
      </c>
      <c r="AS97" t="s">
        <v>93</v>
      </c>
      <c r="AT97" t="s">
        <v>123</v>
      </c>
      <c r="AU97" t="s">
        <v>627</v>
      </c>
    </row>
    <row r="98" spans="1:50" hidden="1" x14ac:dyDescent="0.3">
      <c r="A98">
        <f t="shared" si="1"/>
        <v>1173411</v>
      </c>
      <c r="B98">
        <f>+VLOOKUP(A98,'[1]ARE-PR-040'!$A$12:$A$136,1,FALSE)</f>
        <v>1173411</v>
      </c>
      <c r="C98" s="1" t="s">
        <v>48</v>
      </c>
      <c r="D98" t="s">
        <v>49</v>
      </c>
      <c r="E98" t="s">
        <v>50</v>
      </c>
      <c r="F98" s="1" t="s">
        <v>628</v>
      </c>
      <c r="G98">
        <v>464</v>
      </c>
      <c r="H98" t="s">
        <v>52</v>
      </c>
      <c r="I98">
        <v>1</v>
      </c>
      <c r="J98" s="4">
        <v>93760.99</v>
      </c>
      <c r="K98" s="4">
        <v>47729.75</v>
      </c>
      <c r="L98" s="4">
        <v>38755.72</v>
      </c>
      <c r="M98" s="4">
        <v>7275.52</v>
      </c>
      <c r="N98" s="4">
        <v>0</v>
      </c>
      <c r="O98" s="4">
        <v>93760.99</v>
      </c>
      <c r="P98" t="s">
        <v>629</v>
      </c>
      <c r="Q98" s="1" t="s">
        <v>630</v>
      </c>
      <c r="R98" s="1" t="s">
        <v>54</v>
      </c>
      <c r="S98" s="1" t="s">
        <v>54</v>
      </c>
      <c r="T98" t="s">
        <v>56</v>
      </c>
      <c r="U98" t="s">
        <v>631</v>
      </c>
      <c r="V98" t="s">
        <v>58</v>
      </c>
      <c r="W98" t="s">
        <v>290</v>
      </c>
      <c r="X98">
        <v>938892140</v>
      </c>
      <c r="Z98" t="s">
        <v>54</v>
      </c>
      <c r="AA98" t="s">
        <v>54</v>
      </c>
      <c r="AB98" t="s">
        <v>58</v>
      </c>
      <c r="AC98" t="s">
        <v>290</v>
      </c>
      <c r="AD98" t="s">
        <v>54</v>
      </c>
      <c r="AE98">
        <v>12</v>
      </c>
      <c r="AF98">
        <v>0</v>
      </c>
      <c r="AG98">
        <v>1</v>
      </c>
      <c r="AH98">
        <v>11</v>
      </c>
      <c r="AI98">
        <v>83988</v>
      </c>
      <c r="AK98" s="2">
        <v>44832.493900462963</v>
      </c>
      <c r="AL98">
        <v>464</v>
      </c>
      <c r="AM98" s="2">
        <v>45536</v>
      </c>
      <c r="AN98" s="4">
        <v>47729.75</v>
      </c>
      <c r="AO98" s="4">
        <v>38755.72</v>
      </c>
      <c r="AP98" s="4">
        <v>7275.52</v>
      </c>
      <c r="AQ98" s="4">
        <v>0</v>
      </c>
      <c r="AR98" s="4">
        <v>93760.99</v>
      </c>
      <c r="AS98" t="s">
        <v>93</v>
      </c>
      <c r="AT98" t="s">
        <v>123</v>
      </c>
      <c r="AU98" t="s">
        <v>632</v>
      </c>
    </row>
    <row r="99" spans="1:50" hidden="1" x14ac:dyDescent="0.3">
      <c r="A99">
        <f t="shared" si="1"/>
        <v>1109854</v>
      </c>
      <c r="B99">
        <f>+VLOOKUP(A99,'[1]ARE-PR-040'!$A$12:$A$136,1,FALSE)</f>
        <v>1109854</v>
      </c>
      <c r="C99" s="1" t="s">
        <v>69</v>
      </c>
      <c r="D99" t="s">
        <v>70</v>
      </c>
      <c r="E99" t="s">
        <v>50</v>
      </c>
      <c r="F99" s="1" t="s">
        <v>633</v>
      </c>
      <c r="G99">
        <v>1052</v>
      </c>
      <c r="H99" t="s">
        <v>52</v>
      </c>
      <c r="I99">
        <v>1</v>
      </c>
      <c r="J99" s="4">
        <v>79536.91</v>
      </c>
      <c r="K99" s="4">
        <v>15490.27</v>
      </c>
      <c r="L99" s="4">
        <v>19808.22</v>
      </c>
      <c r="M99" s="4">
        <v>43393.36</v>
      </c>
      <c r="N99" s="4">
        <v>845.06</v>
      </c>
      <c r="O99" s="4">
        <v>79536.91</v>
      </c>
      <c r="P99" t="s">
        <v>634</v>
      </c>
      <c r="Q99" s="1" t="s">
        <v>635</v>
      </c>
      <c r="R99" s="1" t="s">
        <v>54</v>
      </c>
      <c r="S99" s="1" t="s">
        <v>54</v>
      </c>
      <c r="T99" t="s">
        <v>97</v>
      </c>
      <c r="U99" t="s">
        <v>636</v>
      </c>
      <c r="V99" t="s">
        <v>71</v>
      </c>
      <c r="W99" t="s">
        <v>267</v>
      </c>
      <c r="X99">
        <v>985479462</v>
      </c>
      <c r="Y99" t="s">
        <v>637</v>
      </c>
      <c r="Z99">
        <v>62696015</v>
      </c>
      <c r="AA99" t="s">
        <v>638</v>
      </c>
      <c r="AB99" t="s">
        <v>71</v>
      </c>
      <c r="AC99" t="s">
        <v>267</v>
      </c>
      <c r="AD99">
        <v>937600401</v>
      </c>
      <c r="AE99">
        <v>24</v>
      </c>
      <c r="AF99">
        <v>0</v>
      </c>
      <c r="AG99">
        <v>18</v>
      </c>
      <c r="AH99">
        <v>6</v>
      </c>
      <c r="AI99">
        <v>1451.86</v>
      </c>
      <c r="AK99" s="2">
        <v>45273.53696759259</v>
      </c>
      <c r="AL99">
        <v>1052</v>
      </c>
      <c r="AM99" s="2">
        <v>45536</v>
      </c>
      <c r="AN99" s="4">
        <v>15490.27</v>
      </c>
      <c r="AO99" s="4">
        <v>19808.22</v>
      </c>
      <c r="AP99" s="4">
        <v>43393.36</v>
      </c>
      <c r="AQ99" s="4">
        <v>845.06</v>
      </c>
      <c r="AR99" s="4">
        <v>79536.91</v>
      </c>
      <c r="AS99" t="s">
        <v>93</v>
      </c>
      <c r="AT99" t="s">
        <v>108</v>
      </c>
      <c r="AU99" t="s">
        <v>632</v>
      </c>
    </row>
    <row r="100" spans="1:50" hidden="1" x14ac:dyDescent="0.3">
      <c r="A100">
        <f t="shared" si="1"/>
        <v>1150532</v>
      </c>
      <c r="B100">
        <f>+VLOOKUP(A100,'[1]ARE-PR-040'!$A$12:$A$136,1,FALSE)</f>
        <v>1150532</v>
      </c>
      <c r="C100" s="1" t="s">
        <v>111</v>
      </c>
      <c r="D100" t="s">
        <v>112</v>
      </c>
      <c r="E100" t="s">
        <v>50</v>
      </c>
      <c r="F100" s="1" t="s">
        <v>639</v>
      </c>
      <c r="G100">
        <v>890</v>
      </c>
      <c r="H100" t="s">
        <v>52</v>
      </c>
      <c r="I100">
        <v>1</v>
      </c>
      <c r="J100" s="4">
        <v>96932.75</v>
      </c>
      <c r="K100" s="4">
        <v>49902.89</v>
      </c>
      <c r="L100" s="4">
        <v>41085.86</v>
      </c>
      <c r="M100" s="4">
        <v>5720.37</v>
      </c>
      <c r="N100" s="4">
        <v>223.63</v>
      </c>
      <c r="O100" s="4">
        <v>96932.75</v>
      </c>
      <c r="P100" t="s">
        <v>640</v>
      </c>
      <c r="Q100" s="1" t="s">
        <v>641</v>
      </c>
      <c r="R100" s="1" t="s">
        <v>54</v>
      </c>
      <c r="S100" s="1" t="s">
        <v>54</v>
      </c>
      <c r="T100" t="s">
        <v>56</v>
      </c>
      <c r="U100" t="s">
        <v>642</v>
      </c>
      <c r="V100" t="s">
        <v>68</v>
      </c>
      <c r="W100" t="s">
        <v>68</v>
      </c>
      <c r="X100">
        <v>931528529</v>
      </c>
      <c r="Z100" t="s">
        <v>54</v>
      </c>
      <c r="AA100" t="s">
        <v>54</v>
      </c>
      <c r="AB100" t="s">
        <v>68</v>
      </c>
      <c r="AC100" t="s">
        <v>68</v>
      </c>
      <c r="AD100" t="s">
        <v>54</v>
      </c>
      <c r="AE100">
        <v>36</v>
      </c>
      <c r="AF100">
        <v>4</v>
      </c>
      <c r="AG100">
        <v>31</v>
      </c>
      <c r="AH100">
        <v>1</v>
      </c>
      <c r="AI100">
        <v>2145.96</v>
      </c>
      <c r="AJ100" s="2">
        <v>45591</v>
      </c>
      <c r="AK100" s="2">
        <v>44614.573460648149</v>
      </c>
      <c r="AL100">
        <v>890</v>
      </c>
      <c r="AM100" s="2">
        <v>45536</v>
      </c>
      <c r="AN100" s="4">
        <v>49902.89</v>
      </c>
      <c r="AO100" s="4">
        <v>41085.86</v>
      </c>
      <c r="AP100" s="4">
        <v>5720.37</v>
      </c>
      <c r="AQ100" s="4">
        <v>223.63</v>
      </c>
      <c r="AR100" s="4">
        <v>96932.75</v>
      </c>
      <c r="AS100" t="s">
        <v>93</v>
      </c>
      <c r="AT100" t="s">
        <v>108</v>
      </c>
      <c r="AU100" t="s">
        <v>632</v>
      </c>
    </row>
    <row r="101" spans="1:50" hidden="1" x14ac:dyDescent="0.3">
      <c r="A101">
        <f t="shared" si="1"/>
        <v>1072459</v>
      </c>
      <c r="B101">
        <f>+VLOOKUP(A101,'[1]ARE-PR-040'!$A$12:$A$136,1,FALSE)</f>
        <v>1072459</v>
      </c>
      <c r="C101" s="1" t="s">
        <v>69</v>
      </c>
      <c r="D101" t="s">
        <v>70</v>
      </c>
      <c r="E101" t="s">
        <v>50</v>
      </c>
      <c r="F101" s="1" t="s">
        <v>643</v>
      </c>
      <c r="G101">
        <v>1327</v>
      </c>
      <c r="H101" t="s">
        <v>52</v>
      </c>
      <c r="I101">
        <v>1</v>
      </c>
      <c r="J101" s="4">
        <v>155337.13</v>
      </c>
      <c r="K101" s="4">
        <v>24239.98</v>
      </c>
      <c r="L101" s="4">
        <v>54576.12</v>
      </c>
      <c r="M101" s="4">
        <v>76245.38</v>
      </c>
      <c r="N101" s="4">
        <v>275.64999999999998</v>
      </c>
      <c r="O101" s="4">
        <v>155337.13</v>
      </c>
      <c r="P101" t="s">
        <v>644</v>
      </c>
      <c r="Q101" s="1" t="s">
        <v>645</v>
      </c>
      <c r="R101" s="1" t="s">
        <v>54</v>
      </c>
      <c r="S101" s="1" t="s">
        <v>54</v>
      </c>
      <c r="T101" t="s">
        <v>56</v>
      </c>
      <c r="U101" t="s">
        <v>646</v>
      </c>
      <c r="V101" t="s">
        <v>71</v>
      </c>
      <c r="W101" t="s">
        <v>92</v>
      </c>
      <c r="X101" t="s">
        <v>54</v>
      </c>
      <c r="Y101" t="s">
        <v>647</v>
      </c>
      <c r="Z101">
        <v>23546480</v>
      </c>
      <c r="AA101" t="s">
        <v>648</v>
      </c>
      <c r="AB101" t="s">
        <v>71</v>
      </c>
      <c r="AC101" t="s">
        <v>92</v>
      </c>
      <c r="AD101">
        <v>932845351</v>
      </c>
      <c r="AE101">
        <v>26</v>
      </c>
      <c r="AF101">
        <v>0</v>
      </c>
      <c r="AG101">
        <v>25</v>
      </c>
      <c r="AH101">
        <v>1</v>
      </c>
      <c r="AI101">
        <v>10017.81</v>
      </c>
      <c r="AK101" s="2">
        <v>43883.43886574074</v>
      </c>
      <c r="AL101">
        <v>1327</v>
      </c>
      <c r="AM101" s="2">
        <v>45536</v>
      </c>
      <c r="AN101" s="4">
        <v>24239.98</v>
      </c>
      <c r="AO101" s="4">
        <v>54576.12</v>
      </c>
      <c r="AP101" s="4">
        <v>76245.38</v>
      </c>
      <c r="AQ101" s="4">
        <v>275.64999999999998</v>
      </c>
      <c r="AR101" s="4">
        <v>155337.13</v>
      </c>
      <c r="AS101" t="s">
        <v>107</v>
      </c>
      <c r="AT101" t="s">
        <v>108</v>
      </c>
      <c r="AU101" t="s">
        <v>632</v>
      </c>
      <c r="AV101" s="1" t="s">
        <v>649</v>
      </c>
      <c r="AW101" t="s">
        <v>650</v>
      </c>
      <c r="AX101">
        <v>932845351</v>
      </c>
    </row>
    <row r="102" spans="1:50" hidden="1" x14ac:dyDescent="0.3">
      <c r="A102">
        <f t="shared" si="1"/>
        <v>1113018</v>
      </c>
      <c r="B102">
        <f>+VLOOKUP(A102,'[1]ARE-PR-040'!$A$12:$A$136,1,FALSE)</f>
        <v>1113018</v>
      </c>
      <c r="C102" s="1" t="s">
        <v>69</v>
      </c>
      <c r="D102" t="s">
        <v>70</v>
      </c>
      <c r="E102" t="s">
        <v>50</v>
      </c>
      <c r="F102" s="1" t="s">
        <v>651</v>
      </c>
      <c r="G102">
        <v>1080</v>
      </c>
      <c r="H102" t="s">
        <v>52</v>
      </c>
      <c r="I102">
        <v>1</v>
      </c>
      <c r="J102" s="4">
        <v>167036.96</v>
      </c>
      <c r="K102" s="4">
        <v>32965.800000000003</v>
      </c>
      <c r="L102" s="4">
        <v>43873.69</v>
      </c>
      <c r="M102" s="4">
        <v>90045.22</v>
      </c>
      <c r="N102" s="4">
        <v>152.25</v>
      </c>
      <c r="O102" s="4">
        <v>167036.96</v>
      </c>
      <c r="P102" t="s">
        <v>652</v>
      </c>
      <c r="Q102" s="1" t="s">
        <v>653</v>
      </c>
      <c r="R102" s="1" t="s">
        <v>54</v>
      </c>
      <c r="S102" s="1" t="s">
        <v>54</v>
      </c>
      <c r="T102" t="s">
        <v>56</v>
      </c>
      <c r="U102" t="s">
        <v>654</v>
      </c>
      <c r="V102" t="s">
        <v>71</v>
      </c>
      <c r="W102" t="s">
        <v>71</v>
      </c>
      <c r="X102">
        <v>924126497</v>
      </c>
      <c r="Y102" t="s">
        <v>655</v>
      </c>
      <c r="Z102">
        <v>21530356</v>
      </c>
      <c r="AA102" t="s">
        <v>654</v>
      </c>
      <c r="AB102" t="s">
        <v>71</v>
      </c>
      <c r="AC102" t="s">
        <v>71</v>
      </c>
      <c r="AD102">
        <v>994169980</v>
      </c>
      <c r="AE102">
        <v>26</v>
      </c>
      <c r="AF102">
        <v>0</v>
      </c>
      <c r="AG102">
        <v>21</v>
      </c>
      <c r="AH102">
        <v>5</v>
      </c>
      <c r="AI102">
        <v>2338.6799999999998</v>
      </c>
      <c r="AK102" s="2">
        <v>45562.438032407408</v>
      </c>
      <c r="AL102">
        <v>1080</v>
      </c>
      <c r="AM102" s="2">
        <v>45536</v>
      </c>
      <c r="AN102" s="4">
        <v>32965.800000000003</v>
      </c>
      <c r="AO102" s="4">
        <v>43873.69</v>
      </c>
      <c r="AP102" s="4">
        <v>90045.22</v>
      </c>
      <c r="AQ102" s="4">
        <v>152.25</v>
      </c>
      <c r="AR102" s="4">
        <v>167036.96</v>
      </c>
      <c r="AS102" t="s">
        <v>93</v>
      </c>
      <c r="AT102" t="s">
        <v>157</v>
      </c>
      <c r="AU102" t="s">
        <v>656</v>
      </c>
    </row>
    <row r="103" spans="1:50" hidden="1" x14ac:dyDescent="0.3">
      <c r="A103">
        <f t="shared" si="1"/>
        <v>1113304</v>
      </c>
      <c r="B103">
        <f>+VLOOKUP(A103,'[1]ARE-PR-040'!$A$12:$A$136,1,FALSE)</f>
        <v>1113304</v>
      </c>
      <c r="C103" s="1" t="s">
        <v>48</v>
      </c>
      <c r="D103" t="s">
        <v>49</v>
      </c>
      <c r="E103" t="s">
        <v>50</v>
      </c>
      <c r="F103" s="1" t="s">
        <v>657</v>
      </c>
      <c r="G103">
        <v>548</v>
      </c>
      <c r="H103" t="s">
        <v>52</v>
      </c>
      <c r="I103">
        <v>1</v>
      </c>
      <c r="J103" s="4">
        <v>55639.53</v>
      </c>
      <c r="K103" s="4">
        <v>21928.15</v>
      </c>
      <c r="L103" s="4">
        <v>11857.91</v>
      </c>
      <c r="M103" s="4">
        <v>21765.759999999998</v>
      </c>
      <c r="N103" s="4">
        <v>87.71</v>
      </c>
      <c r="O103" s="4">
        <v>55639.53</v>
      </c>
      <c r="P103" t="s">
        <v>658</v>
      </c>
      <c r="Q103" s="1" t="s">
        <v>659</v>
      </c>
      <c r="R103" s="1" t="s">
        <v>54</v>
      </c>
      <c r="S103" s="1" t="s">
        <v>54</v>
      </c>
      <c r="T103" t="s">
        <v>56</v>
      </c>
      <c r="U103" t="s">
        <v>660</v>
      </c>
      <c r="V103" t="s">
        <v>58</v>
      </c>
      <c r="W103" t="s">
        <v>290</v>
      </c>
      <c r="X103">
        <v>945427295</v>
      </c>
      <c r="Y103" t="s">
        <v>661</v>
      </c>
      <c r="Z103">
        <v>5060972</v>
      </c>
      <c r="AA103" t="s">
        <v>662</v>
      </c>
      <c r="AB103" t="s">
        <v>58</v>
      </c>
      <c r="AC103" t="s">
        <v>290</v>
      </c>
      <c r="AD103">
        <v>940824724</v>
      </c>
      <c r="AE103">
        <v>36</v>
      </c>
      <c r="AF103">
        <v>0</v>
      </c>
      <c r="AG103">
        <v>14</v>
      </c>
      <c r="AH103">
        <v>22</v>
      </c>
      <c r="AI103">
        <v>1898.13</v>
      </c>
      <c r="AK103" s="2">
        <v>45103.683576388888</v>
      </c>
      <c r="AL103">
        <v>548</v>
      </c>
      <c r="AM103" s="2">
        <v>45536</v>
      </c>
      <c r="AN103" s="4">
        <v>21928.15</v>
      </c>
      <c r="AO103" s="4">
        <v>11857.91</v>
      </c>
      <c r="AP103" s="4">
        <v>21765.759999999998</v>
      </c>
      <c r="AQ103" s="4">
        <v>87.71</v>
      </c>
      <c r="AR103" s="4">
        <v>55639.53</v>
      </c>
      <c r="AS103" t="s">
        <v>107</v>
      </c>
      <c r="AT103" t="s">
        <v>108</v>
      </c>
      <c r="AU103" t="s">
        <v>663</v>
      </c>
      <c r="AV103" s="1" t="s">
        <v>664</v>
      </c>
      <c r="AW103" t="s">
        <v>665</v>
      </c>
      <c r="AX103">
        <v>945427295</v>
      </c>
    </row>
    <row r="104" spans="1:50" hidden="1" x14ac:dyDescent="0.3">
      <c r="A104">
        <f t="shared" si="1"/>
        <v>1170220</v>
      </c>
      <c r="B104">
        <f>+VLOOKUP(A104,'[1]ARE-PR-040'!$A$12:$A$136,1,FALSE)</f>
        <v>1170220</v>
      </c>
      <c r="C104" s="1" t="s">
        <v>69</v>
      </c>
      <c r="D104" t="s">
        <v>70</v>
      </c>
      <c r="E104" t="s">
        <v>50</v>
      </c>
      <c r="F104" s="1" t="s">
        <v>666</v>
      </c>
      <c r="G104">
        <v>488</v>
      </c>
      <c r="H104" t="s">
        <v>52</v>
      </c>
      <c r="I104">
        <v>1</v>
      </c>
      <c r="J104" s="4">
        <v>33067.57</v>
      </c>
      <c r="K104" s="4">
        <v>26557.85</v>
      </c>
      <c r="L104" s="4">
        <v>5067.72</v>
      </c>
      <c r="M104" s="4">
        <v>1321.51</v>
      </c>
      <c r="N104" s="4">
        <v>120.49</v>
      </c>
      <c r="O104" s="4">
        <v>33067.57</v>
      </c>
      <c r="P104" t="s">
        <v>667</v>
      </c>
      <c r="Q104" s="1" t="s">
        <v>668</v>
      </c>
      <c r="R104" s="1" t="s">
        <v>54</v>
      </c>
      <c r="S104" s="1" t="s">
        <v>54</v>
      </c>
      <c r="T104" t="s">
        <v>81</v>
      </c>
      <c r="U104" t="s">
        <v>669</v>
      </c>
      <c r="V104" t="s">
        <v>71</v>
      </c>
      <c r="W104" t="s">
        <v>152</v>
      </c>
      <c r="X104">
        <v>993724762</v>
      </c>
      <c r="Z104" t="s">
        <v>54</v>
      </c>
      <c r="AA104" t="s">
        <v>54</v>
      </c>
      <c r="AB104" t="s">
        <v>71</v>
      </c>
      <c r="AC104" t="s">
        <v>152</v>
      </c>
      <c r="AD104" t="s">
        <v>54</v>
      </c>
      <c r="AE104">
        <v>31</v>
      </c>
      <c r="AF104">
        <v>6</v>
      </c>
      <c r="AG104">
        <v>18</v>
      </c>
      <c r="AH104">
        <v>7</v>
      </c>
      <c r="AI104">
        <v>1342.58</v>
      </c>
      <c r="AJ104" s="2">
        <v>45598</v>
      </c>
      <c r="AK104" s="2">
        <v>45045.734166666669</v>
      </c>
      <c r="AL104">
        <v>488</v>
      </c>
      <c r="AM104" s="2">
        <v>45536</v>
      </c>
      <c r="AN104" s="4">
        <v>26557.85</v>
      </c>
      <c r="AO104" s="4">
        <v>5067.72</v>
      </c>
      <c r="AP104" s="4">
        <v>1321.51</v>
      </c>
      <c r="AQ104" s="4">
        <v>120.49</v>
      </c>
      <c r="AR104" s="4">
        <v>33067.57</v>
      </c>
      <c r="AS104" t="s">
        <v>93</v>
      </c>
      <c r="AT104" t="s">
        <v>108</v>
      </c>
      <c r="AU104" t="s">
        <v>670</v>
      </c>
      <c r="AV104" s="1" t="s">
        <v>671</v>
      </c>
      <c r="AW104" t="s">
        <v>672</v>
      </c>
      <c r="AX104">
        <v>984308836</v>
      </c>
    </row>
    <row r="105" spans="1:50" hidden="1" x14ac:dyDescent="0.3">
      <c r="A105">
        <f t="shared" si="1"/>
        <v>1152369</v>
      </c>
      <c r="B105">
        <f>+VLOOKUP(A105,'[1]ARE-PR-040'!$A$12:$A$136,1,FALSE)</f>
        <v>1152369</v>
      </c>
      <c r="C105" s="1" t="s">
        <v>69</v>
      </c>
      <c r="D105" t="s">
        <v>70</v>
      </c>
      <c r="E105" t="s">
        <v>50</v>
      </c>
      <c r="F105" s="1" t="s">
        <v>673</v>
      </c>
      <c r="G105">
        <v>666</v>
      </c>
      <c r="H105" t="s">
        <v>52</v>
      </c>
      <c r="I105">
        <v>1</v>
      </c>
      <c r="J105" s="4">
        <v>34668.339999999997</v>
      </c>
      <c r="K105" s="4">
        <v>19343.29</v>
      </c>
      <c r="L105" s="4">
        <v>12252.45</v>
      </c>
      <c r="M105" s="4">
        <v>2965.74</v>
      </c>
      <c r="N105" s="4">
        <v>106.86</v>
      </c>
      <c r="O105" s="4">
        <v>34668.339999999997</v>
      </c>
      <c r="P105" t="s">
        <v>674</v>
      </c>
      <c r="Q105" s="1" t="s">
        <v>675</v>
      </c>
      <c r="R105" s="1" t="s">
        <v>54</v>
      </c>
      <c r="S105" s="1" t="s">
        <v>54</v>
      </c>
      <c r="T105" t="s">
        <v>81</v>
      </c>
      <c r="U105" t="s">
        <v>676</v>
      </c>
      <c r="V105" t="s">
        <v>71</v>
      </c>
      <c r="W105" t="s">
        <v>152</v>
      </c>
      <c r="X105">
        <v>981212783</v>
      </c>
      <c r="Z105" t="s">
        <v>54</v>
      </c>
      <c r="AA105" t="s">
        <v>54</v>
      </c>
      <c r="AB105" t="s">
        <v>71</v>
      </c>
      <c r="AC105" t="s">
        <v>152</v>
      </c>
      <c r="AD105" t="s">
        <v>54</v>
      </c>
      <c r="AE105">
        <v>24</v>
      </c>
      <c r="AF105">
        <v>0</v>
      </c>
      <c r="AG105">
        <v>16</v>
      </c>
      <c r="AH105">
        <v>8</v>
      </c>
      <c r="AI105">
        <v>1634.59</v>
      </c>
      <c r="AK105" s="2">
        <v>45514.477349537039</v>
      </c>
      <c r="AL105">
        <v>666</v>
      </c>
      <c r="AM105" s="2">
        <v>45536</v>
      </c>
      <c r="AN105" s="4">
        <v>19343.29</v>
      </c>
      <c r="AO105" s="4">
        <v>12252.45</v>
      </c>
      <c r="AP105" s="4">
        <v>2965.74</v>
      </c>
      <c r="AQ105" s="4">
        <v>106.86</v>
      </c>
      <c r="AR105" s="4">
        <v>34668.339999999997</v>
      </c>
      <c r="AS105" t="s">
        <v>93</v>
      </c>
      <c r="AT105" t="s">
        <v>108</v>
      </c>
      <c r="AU105" t="s">
        <v>677</v>
      </c>
      <c r="AV105" s="1" t="s">
        <v>678</v>
      </c>
      <c r="AW105" t="s">
        <v>679</v>
      </c>
      <c r="AX105">
        <v>977950601</v>
      </c>
    </row>
    <row r="106" spans="1:50" hidden="1" x14ac:dyDescent="0.3">
      <c r="A106">
        <f t="shared" si="1"/>
        <v>1113640</v>
      </c>
      <c r="B106">
        <f>+VLOOKUP(A106,'[1]ARE-PR-040'!$A$12:$A$136,1,FALSE)</f>
        <v>1113640</v>
      </c>
      <c r="C106" s="1" t="s">
        <v>69</v>
      </c>
      <c r="D106" t="s">
        <v>70</v>
      </c>
      <c r="E106" t="s">
        <v>50</v>
      </c>
      <c r="F106" s="1" t="s">
        <v>680</v>
      </c>
      <c r="G106">
        <v>941</v>
      </c>
      <c r="H106" t="s">
        <v>52</v>
      </c>
      <c r="I106">
        <v>1</v>
      </c>
      <c r="J106" s="4">
        <v>31355.64</v>
      </c>
      <c r="K106" s="4">
        <v>10190.77</v>
      </c>
      <c r="L106" s="4">
        <v>12712.23</v>
      </c>
      <c r="M106" s="4">
        <v>7842.44</v>
      </c>
      <c r="N106" s="4">
        <v>610.20000000000005</v>
      </c>
      <c r="O106" s="4">
        <v>31355.64</v>
      </c>
      <c r="P106" t="s">
        <v>681</v>
      </c>
      <c r="Q106" s="1" t="s">
        <v>682</v>
      </c>
      <c r="R106" s="1" t="s">
        <v>54</v>
      </c>
      <c r="S106" s="1" t="s">
        <v>54</v>
      </c>
      <c r="T106" t="s">
        <v>81</v>
      </c>
      <c r="U106" t="s">
        <v>683</v>
      </c>
      <c r="V106" t="s">
        <v>71</v>
      </c>
      <c r="W106" t="s">
        <v>684</v>
      </c>
      <c r="X106" t="s">
        <v>54</v>
      </c>
      <c r="Y106" t="s">
        <v>685</v>
      </c>
      <c r="Z106">
        <v>23170355</v>
      </c>
      <c r="AA106" t="s">
        <v>686</v>
      </c>
      <c r="AB106" t="s">
        <v>71</v>
      </c>
      <c r="AC106" t="s">
        <v>684</v>
      </c>
      <c r="AD106">
        <v>966556858</v>
      </c>
      <c r="AE106">
        <v>48</v>
      </c>
      <c r="AF106">
        <v>6</v>
      </c>
      <c r="AG106">
        <v>33</v>
      </c>
      <c r="AH106">
        <v>9</v>
      </c>
      <c r="AI106">
        <v>813.34</v>
      </c>
      <c r="AJ106" s="2">
        <v>45600</v>
      </c>
      <c r="AK106" s="2">
        <v>45481.466516203705</v>
      </c>
      <c r="AL106">
        <v>941</v>
      </c>
      <c r="AM106" s="2">
        <v>45536</v>
      </c>
      <c r="AN106" s="4">
        <v>10190.77</v>
      </c>
      <c r="AO106" s="4">
        <v>12712.23</v>
      </c>
      <c r="AP106" s="4">
        <v>7842.44</v>
      </c>
      <c r="AQ106" s="4">
        <v>610.20000000000005</v>
      </c>
      <c r="AR106" s="4">
        <v>31355.64</v>
      </c>
      <c r="AS106" t="s">
        <v>93</v>
      </c>
      <c r="AT106" t="s">
        <v>157</v>
      </c>
      <c r="AU106" t="s">
        <v>687</v>
      </c>
    </row>
    <row r="107" spans="1:50" hidden="1" x14ac:dyDescent="0.3">
      <c r="A107">
        <f t="shared" si="1"/>
        <v>1233101</v>
      </c>
      <c r="B107">
        <f>+VLOOKUP(A107,'[1]ARE-PR-040'!$A$12:$A$136,1,FALSE)</f>
        <v>1233101</v>
      </c>
      <c r="C107" s="1" t="s">
        <v>69</v>
      </c>
      <c r="D107" t="s">
        <v>70</v>
      </c>
      <c r="E107" t="s">
        <v>50</v>
      </c>
      <c r="F107" s="1" t="s">
        <v>688</v>
      </c>
      <c r="G107">
        <v>307</v>
      </c>
      <c r="H107" t="s">
        <v>52</v>
      </c>
      <c r="I107">
        <v>1</v>
      </c>
      <c r="J107" s="4">
        <v>82426.06</v>
      </c>
      <c r="K107" s="4">
        <v>69027.28</v>
      </c>
      <c r="L107" s="4">
        <v>10118.36</v>
      </c>
      <c r="M107" s="4">
        <v>2969.82</v>
      </c>
      <c r="N107" s="4">
        <v>310.60000000000002</v>
      </c>
      <c r="O107" s="4">
        <v>82426.06</v>
      </c>
      <c r="P107" t="s">
        <v>689</v>
      </c>
      <c r="Q107" s="1" t="s">
        <v>690</v>
      </c>
      <c r="R107" s="1" t="s">
        <v>54</v>
      </c>
      <c r="S107" s="1" t="s">
        <v>54</v>
      </c>
      <c r="T107" t="s">
        <v>56</v>
      </c>
      <c r="U107" t="s">
        <v>691</v>
      </c>
      <c r="V107" t="s">
        <v>71</v>
      </c>
      <c r="W107" t="s">
        <v>267</v>
      </c>
      <c r="X107">
        <v>951996080</v>
      </c>
      <c r="Y107" t="s">
        <v>692</v>
      </c>
      <c r="Z107">
        <v>42417339</v>
      </c>
      <c r="AA107" t="s">
        <v>693</v>
      </c>
      <c r="AB107" t="s">
        <v>71</v>
      </c>
      <c r="AC107" t="s">
        <v>267</v>
      </c>
      <c r="AD107">
        <v>980565425</v>
      </c>
      <c r="AE107">
        <v>17</v>
      </c>
      <c r="AF107">
        <v>2</v>
      </c>
      <c r="AG107">
        <v>12</v>
      </c>
      <c r="AH107">
        <v>3</v>
      </c>
      <c r="AI107">
        <v>5528.2</v>
      </c>
      <c r="AJ107" s="2">
        <v>45595</v>
      </c>
      <c r="AK107" s="2">
        <v>45222.694212962961</v>
      </c>
      <c r="AL107">
        <v>307</v>
      </c>
      <c r="AM107" s="2">
        <v>45536</v>
      </c>
      <c r="AN107" s="4">
        <v>69027.28</v>
      </c>
      <c r="AO107" s="4">
        <v>10118.36</v>
      </c>
      <c r="AP107" s="4">
        <v>2969.82</v>
      </c>
      <c r="AQ107" s="4">
        <v>310.60000000000002</v>
      </c>
      <c r="AR107" s="4">
        <v>82426.06</v>
      </c>
      <c r="AS107" t="s">
        <v>93</v>
      </c>
      <c r="AT107" t="s">
        <v>108</v>
      </c>
      <c r="AU107" t="s">
        <v>694</v>
      </c>
    </row>
    <row r="108" spans="1:50" hidden="1" x14ac:dyDescent="0.3">
      <c r="A108">
        <f t="shared" si="1"/>
        <v>1243868</v>
      </c>
      <c r="B108">
        <f>+VLOOKUP(A108,'[1]ARE-PR-040'!$A$12:$A$136,1,FALSE)</f>
        <v>1243868</v>
      </c>
      <c r="C108" s="1" t="s">
        <v>69</v>
      </c>
      <c r="D108" t="s">
        <v>70</v>
      </c>
      <c r="E108" t="s">
        <v>50</v>
      </c>
      <c r="F108" s="1" t="s">
        <v>695</v>
      </c>
      <c r="G108">
        <v>262</v>
      </c>
      <c r="H108" t="s">
        <v>52</v>
      </c>
      <c r="I108">
        <v>1</v>
      </c>
      <c r="J108" s="4">
        <v>25290.880000000001</v>
      </c>
      <c r="K108" s="4">
        <v>21251.42</v>
      </c>
      <c r="L108" s="4">
        <v>3533.81</v>
      </c>
      <c r="M108" s="4">
        <v>408.93</v>
      </c>
      <c r="N108" s="4">
        <v>96.72</v>
      </c>
      <c r="O108" s="4">
        <v>25290.880000000001</v>
      </c>
      <c r="P108" t="s">
        <v>696</v>
      </c>
      <c r="Q108" s="1" t="s">
        <v>697</v>
      </c>
      <c r="R108" s="1" t="s">
        <v>54</v>
      </c>
      <c r="S108" s="1" t="s">
        <v>54</v>
      </c>
      <c r="T108" t="s">
        <v>56</v>
      </c>
      <c r="U108" t="s">
        <v>698</v>
      </c>
      <c r="V108" t="s">
        <v>71</v>
      </c>
      <c r="W108" t="s">
        <v>320</v>
      </c>
      <c r="Z108" t="s">
        <v>54</v>
      </c>
      <c r="AA108" t="s">
        <v>54</v>
      </c>
      <c r="AB108" t="s">
        <v>71</v>
      </c>
      <c r="AC108" t="s">
        <v>320</v>
      </c>
      <c r="AD108" t="s">
        <v>54</v>
      </c>
      <c r="AE108">
        <v>24</v>
      </c>
      <c r="AF108">
        <v>10</v>
      </c>
      <c r="AG108">
        <v>11</v>
      </c>
      <c r="AH108">
        <v>3</v>
      </c>
      <c r="AI108">
        <v>1213.3900000000001</v>
      </c>
      <c r="AJ108" s="2">
        <v>45610</v>
      </c>
      <c r="AK108" s="2">
        <v>45280.476157407407</v>
      </c>
      <c r="AL108">
        <v>262</v>
      </c>
      <c r="AM108" s="2">
        <v>45536</v>
      </c>
      <c r="AN108" s="4">
        <v>21251.42</v>
      </c>
      <c r="AO108" s="4">
        <v>3533.81</v>
      </c>
      <c r="AP108" s="4">
        <v>408.93</v>
      </c>
      <c r="AQ108" s="4">
        <v>96.72</v>
      </c>
      <c r="AR108" s="4">
        <v>25290.880000000001</v>
      </c>
      <c r="AS108" t="s">
        <v>93</v>
      </c>
      <c r="AT108" t="s">
        <v>101</v>
      </c>
      <c r="AU108" t="s">
        <v>699</v>
      </c>
    </row>
    <row r="109" spans="1:50" hidden="1" x14ac:dyDescent="0.3">
      <c r="A109">
        <f t="shared" si="1"/>
        <v>1055147</v>
      </c>
      <c r="B109">
        <f>+VLOOKUP(A109,'[1]ARE-PR-040'!$A$12:$A$136,1,FALSE)</f>
        <v>1055147</v>
      </c>
      <c r="C109" s="1" t="s">
        <v>69</v>
      </c>
      <c r="D109" t="s">
        <v>70</v>
      </c>
      <c r="E109" t="s">
        <v>50</v>
      </c>
      <c r="F109" s="1" t="s">
        <v>700</v>
      </c>
      <c r="G109">
        <v>1306</v>
      </c>
      <c r="H109" t="s">
        <v>52</v>
      </c>
      <c r="I109">
        <v>1</v>
      </c>
      <c r="J109" s="4">
        <v>138373.44</v>
      </c>
      <c r="K109" s="4">
        <v>1935.55</v>
      </c>
      <c r="L109" s="4">
        <v>43588.46</v>
      </c>
      <c r="M109" s="4">
        <v>92112.8</v>
      </c>
      <c r="N109" s="4">
        <v>736.63</v>
      </c>
      <c r="O109" s="4">
        <v>138373.44</v>
      </c>
      <c r="P109" t="s">
        <v>701</v>
      </c>
      <c r="Q109" s="1" t="s">
        <v>702</v>
      </c>
      <c r="R109" s="1" t="s">
        <v>54</v>
      </c>
      <c r="S109" s="1" t="s">
        <v>54</v>
      </c>
      <c r="T109" t="s">
        <v>97</v>
      </c>
      <c r="U109" t="s">
        <v>703</v>
      </c>
      <c r="V109" t="s">
        <v>71</v>
      </c>
      <c r="W109" t="s">
        <v>71</v>
      </c>
      <c r="X109" t="s">
        <v>54</v>
      </c>
      <c r="Y109" t="s">
        <v>704</v>
      </c>
      <c r="Z109">
        <v>21486227</v>
      </c>
      <c r="AA109" t="s">
        <v>705</v>
      </c>
      <c r="AB109" t="s">
        <v>71</v>
      </c>
      <c r="AC109" t="s">
        <v>71</v>
      </c>
      <c r="AD109">
        <v>956080121</v>
      </c>
      <c r="AE109">
        <v>27</v>
      </c>
      <c r="AF109">
        <v>0</v>
      </c>
      <c r="AG109">
        <v>21</v>
      </c>
      <c r="AH109">
        <v>6</v>
      </c>
      <c r="AI109">
        <v>4755.71</v>
      </c>
      <c r="AK109" s="2">
        <v>45572.725659722222</v>
      </c>
      <c r="AL109">
        <v>1306</v>
      </c>
      <c r="AM109" s="2">
        <v>45536</v>
      </c>
      <c r="AN109" s="4">
        <v>1935.55</v>
      </c>
      <c r="AO109" s="4">
        <v>43588.46</v>
      </c>
      <c r="AP109" s="4">
        <v>92112.8</v>
      </c>
      <c r="AQ109" s="4">
        <v>736.63</v>
      </c>
      <c r="AR109" s="4">
        <v>138373.44</v>
      </c>
      <c r="AS109" t="s">
        <v>83</v>
      </c>
      <c r="AT109" t="s">
        <v>84</v>
      </c>
      <c r="AU109" t="s">
        <v>706</v>
      </c>
      <c r="AV109" s="1" t="s">
        <v>707</v>
      </c>
      <c r="AW109" t="s">
        <v>708</v>
      </c>
      <c r="AX109">
        <v>958451241</v>
      </c>
    </row>
    <row r="110" spans="1:50" hidden="1" x14ac:dyDescent="0.3">
      <c r="A110">
        <f t="shared" si="1"/>
        <v>1088225</v>
      </c>
      <c r="B110">
        <f>+VLOOKUP(A110,'[1]ARE-PR-040'!$A$12:$A$136,1,FALSE)</f>
        <v>1088225</v>
      </c>
      <c r="C110" s="1" t="s">
        <v>48</v>
      </c>
      <c r="D110" t="s">
        <v>49</v>
      </c>
      <c r="E110" t="s">
        <v>50</v>
      </c>
      <c r="F110" s="1" t="s">
        <v>709</v>
      </c>
      <c r="G110">
        <v>1126</v>
      </c>
      <c r="H110" t="s">
        <v>52</v>
      </c>
      <c r="I110">
        <v>1</v>
      </c>
      <c r="J110" s="4">
        <v>311023.96999999997</v>
      </c>
      <c r="K110" s="4">
        <v>40000</v>
      </c>
      <c r="L110" s="4">
        <v>113485.34</v>
      </c>
      <c r="M110" s="4">
        <v>157177.63</v>
      </c>
      <c r="N110" s="4">
        <v>361</v>
      </c>
      <c r="O110" s="4">
        <v>311023.96999999997</v>
      </c>
      <c r="P110" t="s">
        <v>710</v>
      </c>
      <c r="Q110" s="1" t="s">
        <v>711</v>
      </c>
      <c r="R110" s="1" t="s">
        <v>54</v>
      </c>
      <c r="S110" s="1" t="s">
        <v>54</v>
      </c>
      <c r="T110" t="s">
        <v>56</v>
      </c>
      <c r="U110" t="s">
        <v>712</v>
      </c>
      <c r="V110" t="s">
        <v>58</v>
      </c>
      <c r="W110" t="s">
        <v>290</v>
      </c>
      <c r="X110">
        <v>945582968</v>
      </c>
      <c r="Y110" t="s">
        <v>713</v>
      </c>
      <c r="Z110">
        <v>27052651</v>
      </c>
      <c r="AA110" t="s">
        <v>714</v>
      </c>
      <c r="AB110" t="s">
        <v>58</v>
      </c>
      <c r="AC110" t="s">
        <v>290</v>
      </c>
      <c r="AD110">
        <v>974300403</v>
      </c>
      <c r="AE110">
        <v>12</v>
      </c>
      <c r="AF110">
        <v>0</v>
      </c>
      <c r="AG110">
        <v>1</v>
      </c>
      <c r="AH110">
        <v>11</v>
      </c>
      <c r="AI110">
        <v>55803.11</v>
      </c>
      <c r="AL110">
        <v>1126</v>
      </c>
      <c r="AM110" s="2">
        <v>45536</v>
      </c>
      <c r="AN110" s="4">
        <v>40000</v>
      </c>
      <c r="AO110" s="4">
        <v>113485.34</v>
      </c>
      <c r="AP110" s="4">
        <v>157177.63</v>
      </c>
      <c r="AQ110" s="4">
        <v>361</v>
      </c>
      <c r="AR110" s="4">
        <v>311023.96999999997</v>
      </c>
      <c r="AS110" t="s">
        <v>93</v>
      </c>
      <c r="AT110" t="s">
        <v>123</v>
      </c>
      <c r="AU110" t="s">
        <v>715</v>
      </c>
    </row>
    <row r="111" spans="1:50" hidden="1" x14ac:dyDescent="0.3">
      <c r="A111">
        <f t="shared" si="1"/>
        <v>760914</v>
      </c>
      <c r="B111">
        <f>+VLOOKUP(A111,'[1]ARE-PR-040'!$A$12:$A$136,1,FALSE)</f>
        <v>760914</v>
      </c>
      <c r="C111" s="1" t="s">
        <v>48</v>
      </c>
      <c r="D111" t="s">
        <v>49</v>
      </c>
      <c r="E111" t="s">
        <v>50</v>
      </c>
      <c r="F111" s="1" t="s">
        <v>716</v>
      </c>
      <c r="G111">
        <v>2765</v>
      </c>
      <c r="H111" t="s">
        <v>52</v>
      </c>
      <c r="I111">
        <v>1</v>
      </c>
      <c r="J111" s="4">
        <v>434368.73</v>
      </c>
      <c r="K111" s="4">
        <v>15583.05</v>
      </c>
      <c r="L111" s="4">
        <v>99228.19</v>
      </c>
      <c r="M111" s="4">
        <v>318805.90000000002</v>
      </c>
      <c r="N111" s="4">
        <v>751.59</v>
      </c>
      <c r="O111" s="4">
        <v>434368.73</v>
      </c>
      <c r="P111" t="s">
        <v>717</v>
      </c>
      <c r="Q111" s="1" t="s">
        <v>718</v>
      </c>
      <c r="R111" s="1" t="s">
        <v>54</v>
      </c>
      <c r="S111" s="1" t="s">
        <v>54</v>
      </c>
      <c r="T111" t="s">
        <v>97</v>
      </c>
      <c r="U111" t="s">
        <v>719</v>
      </c>
      <c r="V111" t="s">
        <v>58</v>
      </c>
      <c r="W111" t="s">
        <v>290</v>
      </c>
      <c r="X111">
        <v>982749598</v>
      </c>
      <c r="Z111" t="s">
        <v>54</v>
      </c>
      <c r="AA111" t="s">
        <v>54</v>
      </c>
      <c r="AB111" t="s">
        <v>58</v>
      </c>
      <c r="AC111" t="s">
        <v>290</v>
      </c>
      <c r="AD111" t="s">
        <v>54</v>
      </c>
      <c r="AE111">
        <v>26</v>
      </c>
      <c r="AF111">
        <v>0</v>
      </c>
      <c r="AG111">
        <v>9</v>
      </c>
      <c r="AH111">
        <v>17</v>
      </c>
      <c r="AI111">
        <v>2185.29</v>
      </c>
      <c r="AK111" s="2">
        <v>43736.532824074071</v>
      </c>
      <c r="AL111">
        <v>2765</v>
      </c>
      <c r="AM111" s="2">
        <v>45536</v>
      </c>
      <c r="AN111" s="4">
        <v>15583.05</v>
      </c>
      <c r="AO111" s="4">
        <v>99228.19</v>
      </c>
      <c r="AP111" s="4">
        <v>318805.90000000002</v>
      </c>
      <c r="AQ111" s="4">
        <v>751.59</v>
      </c>
      <c r="AR111" s="4">
        <v>434368.73</v>
      </c>
      <c r="AS111" t="s">
        <v>93</v>
      </c>
      <c r="AT111" t="s">
        <v>108</v>
      </c>
      <c r="AU111" t="s">
        <v>715</v>
      </c>
    </row>
    <row r="112" spans="1:50" hidden="1" x14ac:dyDescent="0.3">
      <c r="A112">
        <f t="shared" si="1"/>
        <v>1192347</v>
      </c>
      <c r="B112">
        <f>+VLOOKUP(A112,'[1]ARE-PR-040'!$A$12:$A$136,1,FALSE)</f>
        <v>1192347</v>
      </c>
      <c r="C112" s="1" t="s">
        <v>48</v>
      </c>
      <c r="D112" t="s">
        <v>49</v>
      </c>
      <c r="E112" t="s">
        <v>50</v>
      </c>
      <c r="F112" s="1" t="s">
        <v>720</v>
      </c>
      <c r="G112">
        <v>618</v>
      </c>
      <c r="H112" t="s">
        <v>52</v>
      </c>
      <c r="I112">
        <v>1</v>
      </c>
      <c r="J112" s="4">
        <v>38240.370000000003</v>
      </c>
      <c r="K112" s="4">
        <v>22750.25</v>
      </c>
      <c r="L112" s="4">
        <v>13565.13</v>
      </c>
      <c r="M112" s="4">
        <v>1825.08</v>
      </c>
      <c r="N112" s="4">
        <v>99.91</v>
      </c>
      <c r="O112" s="4">
        <v>38240.370000000003</v>
      </c>
      <c r="P112" t="s">
        <v>721</v>
      </c>
      <c r="Q112" s="1" t="s">
        <v>722</v>
      </c>
      <c r="R112" s="1" t="s">
        <v>54</v>
      </c>
      <c r="S112" s="1" t="s">
        <v>54</v>
      </c>
      <c r="T112" t="s">
        <v>56</v>
      </c>
      <c r="U112" t="s">
        <v>723</v>
      </c>
      <c r="V112" t="s">
        <v>58</v>
      </c>
      <c r="W112" t="s">
        <v>59</v>
      </c>
      <c r="X112">
        <v>943743496</v>
      </c>
      <c r="Z112" t="s">
        <v>54</v>
      </c>
      <c r="AA112" t="s">
        <v>54</v>
      </c>
      <c r="AB112" t="s">
        <v>58</v>
      </c>
      <c r="AC112" t="s">
        <v>59</v>
      </c>
      <c r="AD112" t="s">
        <v>54</v>
      </c>
      <c r="AE112">
        <v>24</v>
      </c>
      <c r="AF112">
        <v>0</v>
      </c>
      <c r="AG112">
        <v>22</v>
      </c>
      <c r="AH112">
        <v>2</v>
      </c>
      <c r="AI112">
        <v>1800.26</v>
      </c>
      <c r="AK112" s="2">
        <v>45248.41064814815</v>
      </c>
      <c r="AL112">
        <v>618</v>
      </c>
      <c r="AM112" s="2">
        <v>45536</v>
      </c>
      <c r="AN112" s="4">
        <v>22750.25</v>
      </c>
      <c r="AO112" s="4">
        <v>13565.13</v>
      </c>
      <c r="AP112" s="4">
        <v>1825.08</v>
      </c>
      <c r="AQ112" s="4">
        <v>99.91</v>
      </c>
      <c r="AR112" s="4">
        <v>38240.370000000003</v>
      </c>
      <c r="AS112" t="s">
        <v>93</v>
      </c>
      <c r="AT112" t="s">
        <v>108</v>
      </c>
      <c r="AU112" t="s">
        <v>715</v>
      </c>
    </row>
    <row r="113" spans="1:50" hidden="1" x14ac:dyDescent="0.3">
      <c r="A113">
        <f t="shared" si="1"/>
        <v>1169460</v>
      </c>
      <c r="B113">
        <f>+VLOOKUP(A113,'[1]ARE-PR-040'!$A$12:$A$136,1,FALSE)</f>
        <v>1169460</v>
      </c>
      <c r="C113" s="1" t="s">
        <v>62</v>
      </c>
      <c r="D113" t="s">
        <v>63</v>
      </c>
      <c r="E113" t="s">
        <v>50</v>
      </c>
      <c r="F113" s="1" t="s">
        <v>724</v>
      </c>
      <c r="G113">
        <v>513</v>
      </c>
      <c r="H113" t="s">
        <v>52</v>
      </c>
      <c r="I113">
        <v>1</v>
      </c>
      <c r="J113" s="4">
        <v>35469.919999999998</v>
      </c>
      <c r="K113" s="4">
        <v>23840.560000000001</v>
      </c>
      <c r="L113" s="4">
        <v>9751.74</v>
      </c>
      <c r="M113" s="4">
        <v>1683.66</v>
      </c>
      <c r="N113" s="4">
        <v>193.96</v>
      </c>
      <c r="O113" s="4">
        <v>35469.919999999998</v>
      </c>
      <c r="P113" t="s">
        <v>725</v>
      </c>
      <c r="Q113" s="1" t="s">
        <v>726</v>
      </c>
      <c r="R113" s="1" t="s">
        <v>54</v>
      </c>
      <c r="S113" s="1" t="s">
        <v>54</v>
      </c>
      <c r="T113" t="s">
        <v>56</v>
      </c>
      <c r="U113" t="s">
        <v>727</v>
      </c>
      <c r="V113" t="s">
        <v>68</v>
      </c>
      <c r="W113" t="s">
        <v>68</v>
      </c>
      <c r="X113">
        <v>929636004</v>
      </c>
      <c r="Y113" t="s">
        <v>543</v>
      </c>
      <c r="Z113">
        <v>4827044</v>
      </c>
      <c r="AA113" t="s">
        <v>728</v>
      </c>
      <c r="AB113" t="s">
        <v>68</v>
      </c>
      <c r="AC113" t="s">
        <v>68</v>
      </c>
      <c r="AD113">
        <v>982388715</v>
      </c>
      <c r="AE113">
        <v>24</v>
      </c>
      <c r="AF113">
        <v>0</v>
      </c>
      <c r="AG113">
        <v>18</v>
      </c>
      <c r="AH113">
        <v>6</v>
      </c>
      <c r="AI113">
        <v>1733.28</v>
      </c>
      <c r="AK113" s="2">
        <v>44882.456712962965</v>
      </c>
      <c r="AL113">
        <v>513</v>
      </c>
      <c r="AM113" s="2">
        <v>45536</v>
      </c>
      <c r="AN113" s="4">
        <v>23840.560000000001</v>
      </c>
      <c r="AO113" s="4">
        <v>9751.74</v>
      </c>
      <c r="AP113" s="4">
        <v>1683.66</v>
      </c>
      <c r="AQ113" s="4">
        <v>193.96</v>
      </c>
      <c r="AR113" s="4">
        <v>35469.919999999998</v>
      </c>
      <c r="AS113" t="s">
        <v>93</v>
      </c>
      <c r="AT113" t="s">
        <v>377</v>
      </c>
      <c r="AU113" t="s">
        <v>715</v>
      </c>
    </row>
    <row r="114" spans="1:50" hidden="1" x14ac:dyDescent="0.3">
      <c r="A114">
        <f t="shared" si="1"/>
        <v>1227194</v>
      </c>
      <c r="B114">
        <f>+VLOOKUP(A114,'[1]ARE-PR-040'!$A$12:$A$136,1,FALSE)</f>
        <v>1227194</v>
      </c>
      <c r="C114" s="1" t="s">
        <v>69</v>
      </c>
      <c r="D114" t="s">
        <v>70</v>
      </c>
      <c r="E114" t="s">
        <v>50</v>
      </c>
      <c r="F114" s="1" t="s">
        <v>729</v>
      </c>
      <c r="G114">
        <v>365</v>
      </c>
      <c r="H114" t="s">
        <v>52</v>
      </c>
      <c r="I114">
        <v>1</v>
      </c>
      <c r="J114" s="4">
        <v>24966.99</v>
      </c>
      <c r="K114" s="4">
        <v>18079.21</v>
      </c>
      <c r="L114" s="4">
        <v>6151</v>
      </c>
      <c r="M114" s="4">
        <v>654.41</v>
      </c>
      <c r="N114" s="4">
        <v>82.37</v>
      </c>
      <c r="O114" s="4">
        <v>24966.99</v>
      </c>
      <c r="P114" t="s">
        <v>426</v>
      </c>
      <c r="Q114" s="1" t="s">
        <v>730</v>
      </c>
      <c r="R114" s="1" t="s">
        <v>54</v>
      </c>
      <c r="S114" s="1" t="s">
        <v>54</v>
      </c>
      <c r="T114" t="s">
        <v>81</v>
      </c>
      <c r="U114" t="s">
        <v>427</v>
      </c>
      <c r="V114" t="s">
        <v>71</v>
      </c>
      <c r="W114" t="s">
        <v>71</v>
      </c>
      <c r="X114">
        <v>922652872</v>
      </c>
      <c r="Y114" t="s">
        <v>396</v>
      </c>
      <c r="Z114">
        <v>21557865</v>
      </c>
      <c r="AA114" t="s">
        <v>397</v>
      </c>
      <c r="AB114" t="s">
        <v>71</v>
      </c>
      <c r="AC114" t="s">
        <v>71</v>
      </c>
      <c r="AD114">
        <v>942930597</v>
      </c>
      <c r="AE114">
        <v>24</v>
      </c>
      <c r="AF114">
        <v>7</v>
      </c>
      <c r="AG114">
        <v>14</v>
      </c>
      <c r="AH114">
        <v>3</v>
      </c>
      <c r="AI114">
        <v>1104.07</v>
      </c>
      <c r="AJ114" s="2">
        <v>45598</v>
      </c>
      <c r="AK114" s="2">
        <v>45152.389189814814</v>
      </c>
      <c r="AL114">
        <v>365</v>
      </c>
      <c r="AM114" s="2">
        <v>45536</v>
      </c>
      <c r="AN114" s="4">
        <v>18079.21</v>
      </c>
      <c r="AO114" s="4">
        <v>6151</v>
      </c>
      <c r="AP114" s="4">
        <v>654.41</v>
      </c>
      <c r="AQ114" s="4">
        <v>82.37</v>
      </c>
      <c r="AR114" s="4">
        <v>24966.99</v>
      </c>
      <c r="AS114" t="s">
        <v>83</v>
      </c>
      <c r="AT114" t="s">
        <v>157</v>
      </c>
      <c r="AU114" t="s">
        <v>731</v>
      </c>
    </row>
    <row r="115" spans="1:50" hidden="1" x14ac:dyDescent="0.3">
      <c r="A115">
        <f t="shared" si="1"/>
        <v>1170115</v>
      </c>
      <c r="B115">
        <f>+VLOOKUP(A115,'[1]ARE-PR-040'!$A$12:$A$136,1,FALSE)</f>
        <v>1170115</v>
      </c>
      <c r="C115" s="1" t="s">
        <v>111</v>
      </c>
      <c r="D115" t="s">
        <v>112</v>
      </c>
      <c r="E115" t="s">
        <v>50</v>
      </c>
      <c r="F115" s="1" t="s">
        <v>732</v>
      </c>
      <c r="G115">
        <v>286</v>
      </c>
      <c r="H115" t="s">
        <v>52</v>
      </c>
      <c r="I115">
        <v>1</v>
      </c>
      <c r="J115" s="4">
        <v>29457.17</v>
      </c>
      <c r="K115" s="4">
        <v>27645.18</v>
      </c>
      <c r="L115" s="4">
        <v>1662.02</v>
      </c>
      <c r="M115" s="4">
        <v>90.74</v>
      </c>
      <c r="N115" s="4">
        <v>59.23</v>
      </c>
      <c r="O115" s="4">
        <v>29457.17</v>
      </c>
      <c r="P115" t="s">
        <v>733</v>
      </c>
      <c r="Q115" s="1" t="s">
        <v>734</v>
      </c>
      <c r="R115" s="1" t="s">
        <v>54</v>
      </c>
      <c r="S115" s="1" t="s">
        <v>54</v>
      </c>
      <c r="T115" t="s">
        <v>81</v>
      </c>
      <c r="U115" t="s">
        <v>735</v>
      </c>
      <c r="V115" t="s">
        <v>68</v>
      </c>
      <c r="W115" t="s">
        <v>68</v>
      </c>
      <c r="X115">
        <v>932318519</v>
      </c>
      <c r="Z115" t="s">
        <v>54</v>
      </c>
      <c r="AA115" t="s">
        <v>54</v>
      </c>
      <c r="AB115" t="s">
        <v>68</v>
      </c>
      <c r="AC115" t="s">
        <v>68</v>
      </c>
      <c r="AD115" t="s">
        <v>54</v>
      </c>
      <c r="AE115">
        <v>72</v>
      </c>
      <c r="AF115">
        <v>42</v>
      </c>
      <c r="AG115">
        <v>10</v>
      </c>
      <c r="AH115">
        <v>20</v>
      </c>
      <c r="AI115">
        <v>812.78</v>
      </c>
      <c r="AJ115" s="2">
        <v>45646</v>
      </c>
      <c r="AK115" s="2">
        <v>45563.520787037036</v>
      </c>
      <c r="AL115">
        <v>286</v>
      </c>
      <c r="AM115" s="2">
        <v>45536</v>
      </c>
      <c r="AN115" s="4">
        <v>27645.18</v>
      </c>
      <c r="AO115" s="4">
        <v>1662.02</v>
      </c>
      <c r="AP115" s="4">
        <v>90.74</v>
      </c>
      <c r="AQ115" s="4">
        <v>59.23</v>
      </c>
      <c r="AR115" s="4">
        <v>29457.17</v>
      </c>
      <c r="AS115" t="s">
        <v>93</v>
      </c>
      <c r="AT115" t="s">
        <v>138</v>
      </c>
      <c r="AU115" t="s">
        <v>736</v>
      </c>
    </row>
    <row r="116" spans="1:50" hidden="1" x14ac:dyDescent="0.3">
      <c r="A116">
        <f t="shared" si="1"/>
        <v>1101086</v>
      </c>
      <c r="B116">
        <f>+VLOOKUP(A116,'[1]ARE-PR-040'!$A$12:$A$136,1,FALSE)</f>
        <v>1101086</v>
      </c>
      <c r="C116" s="1" t="s">
        <v>111</v>
      </c>
      <c r="D116" t="s">
        <v>112</v>
      </c>
      <c r="E116" t="s">
        <v>50</v>
      </c>
      <c r="F116" s="1" t="s">
        <v>737</v>
      </c>
      <c r="G116">
        <v>1025</v>
      </c>
      <c r="H116" t="s">
        <v>52</v>
      </c>
      <c r="I116">
        <v>1</v>
      </c>
      <c r="J116" s="4">
        <v>60331.32</v>
      </c>
      <c r="K116" s="4">
        <v>4511.62</v>
      </c>
      <c r="L116" s="4">
        <v>18859.27</v>
      </c>
      <c r="M116" s="4">
        <v>36222.9</v>
      </c>
      <c r="N116" s="4">
        <v>737.53</v>
      </c>
      <c r="O116" s="4">
        <v>60331.32</v>
      </c>
      <c r="P116" t="s">
        <v>738</v>
      </c>
      <c r="Q116" s="1" t="s">
        <v>739</v>
      </c>
      <c r="R116" s="1" t="s">
        <v>54</v>
      </c>
      <c r="S116" s="1" t="s">
        <v>54</v>
      </c>
      <c r="T116" t="s">
        <v>97</v>
      </c>
      <c r="U116" t="s">
        <v>740</v>
      </c>
      <c r="V116" t="s">
        <v>68</v>
      </c>
      <c r="W116" t="s">
        <v>68</v>
      </c>
      <c r="X116">
        <v>988342348</v>
      </c>
      <c r="Z116" t="s">
        <v>54</v>
      </c>
      <c r="AA116" t="s">
        <v>54</v>
      </c>
      <c r="AB116" t="s">
        <v>68</v>
      </c>
      <c r="AC116" t="s">
        <v>68</v>
      </c>
      <c r="AD116" t="s">
        <v>54</v>
      </c>
      <c r="AE116">
        <v>30</v>
      </c>
      <c r="AF116">
        <v>0</v>
      </c>
      <c r="AG116">
        <v>20</v>
      </c>
      <c r="AH116">
        <v>10</v>
      </c>
      <c r="AI116">
        <v>1144.6600000000001</v>
      </c>
      <c r="AK116" s="2">
        <v>45572.637002314812</v>
      </c>
      <c r="AL116">
        <v>1025</v>
      </c>
      <c r="AM116" s="2">
        <v>45536</v>
      </c>
      <c r="AN116" s="4">
        <v>4511.62</v>
      </c>
      <c r="AO116" s="4">
        <v>18859.27</v>
      </c>
      <c r="AP116" s="4">
        <v>36222.9</v>
      </c>
      <c r="AQ116" s="4">
        <v>737.53</v>
      </c>
      <c r="AR116" s="4">
        <v>60331.32</v>
      </c>
      <c r="AS116" t="s">
        <v>93</v>
      </c>
      <c r="AT116" t="s">
        <v>123</v>
      </c>
      <c r="AU116" t="s">
        <v>741</v>
      </c>
      <c r="AV116" s="1" t="s">
        <v>742</v>
      </c>
      <c r="AW116" t="s">
        <v>743</v>
      </c>
      <c r="AX116">
        <v>944243377</v>
      </c>
    </row>
    <row r="117" spans="1:50" hidden="1" x14ac:dyDescent="0.3">
      <c r="A117">
        <f t="shared" si="1"/>
        <v>1109954</v>
      </c>
      <c r="B117">
        <f>+VLOOKUP(A117,'[1]ARE-PR-040'!$A$12:$A$136,1,FALSE)</f>
        <v>1109954</v>
      </c>
      <c r="C117" s="1" t="s">
        <v>69</v>
      </c>
      <c r="D117" t="s">
        <v>70</v>
      </c>
      <c r="E117" t="s">
        <v>50</v>
      </c>
      <c r="F117" s="1" t="s">
        <v>744</v>
      </c>
      <c r="G117">
        <v>990</v>
      </c>
      <c r="H117" t="s">
        <v>52</v>
      </c>
      <c r="I117">
        <v>1</v>
      </c>
      <c r="J117" s="4">
        <v>88613.46</v>
      </c>
      <c r="K117" s="4">
        <v>24445.74</v>
      </c>
      <c r="L117" s="4">
        <v>23986.799999999999</v>
      </c>
      <c r="M117" s="4">
        <v>39497.54</v>
      </c>
      <c r="N117" s="4">
        <v>683.38</v>
      </c>
      <c r="O117" s="4">
        <v>88613.46</v>
      </c>
      <c r="P117" t="s">
        <v>745</v>
      </c>
      <c r="Q117" s="1" t="s">
        <v>746</v>
      </c>
      <c r="R117" s="1" t="s">
        <v>54</v>
      </c>
      <c r="S117" s="1" t="s">
        <v>54</v>
      </c>
      <c r="T117" t="s">
        <v>56</v>
      </c>
      <c r="U117" t="s">
        <v>747</v>
      </c>
      <c r="V117" t="s">
        <v>71</v>
      </c>
      <c r="W117" t="s">
        <v>748</v>
      </c>
      <c r="X117">
        <v>923458109</v>
      </c>
      <c r="Z117" t="s">
        <v>54</v>
      </c>
      <c r="AA117" t="s">
        <v>54</v>
      </c>
      <c r="AB117" t="s">
        <v>71</v>
      </c>
      <c r="AC117" t="s">
        <v>748</v>
      </c>
      <c r="AD117" t="s">
        <v>54</v>
      </c>
      <c r="AE117">
        <v>38</v>
      </c>
      <c r="AF117">
        <v>0</v>
      </c>
      <c r="AG117">
        <v>30</v>
      </c>
      <c r="AH117">
        <v>8</v>
      </c>
      <c r="AI117">
        <v>1210.28</v>
      </c>
      <c r="AK117" s="2">
        <v>44560.767789351848</v>
      </c>
      <c r="AL117">
        <v>990</v>
      </c>
      <c r="AM117" s="2">
        <v>45536</v>
      </c>
      <c r="AN117" s="4">
        <v>24445.74</v>
      </c>
      <c r="AO117" s="4">
        <v>23986.799999999999</v>
      </c>
      <c r="AP117" s="4">
        <v>39497.54</v>
      </c>
      <c r="AQ117" s="4">
        <v>683.38</v>
      </c>
      <c r="AR117" s="4">
        <v>88613.46</v>
      </c>
      <c r="AS117" t="s">
        <v>83</v>
      </c>
      <c r="AT117" t="s">
        <v>108</v>
      </c>
      <c r="AU117" t="s">
        <v>749</v>
      </c>
    </row>
    <row r="118" spans="1:50" hidden="1" x14ac:dyDescent="0.3">
      <c r="A118">
        <f t="shared" si="1"/>
        <v>869226</v>
      </c>
      <c r="B118">
        <f>+VLOOKUP(A118,'[1]ARE-PR-040'!$A$12:$A$136,1,FALSE)</f>
        <v>869226</v>
      </c>
      <c r="C118" s="1" t="s">
        <v>48</v>
      </c>
      <c r="D118" t="s">
        <v>49</v>
      </c>
      <c r="E118" t="s">
        <v>50</v>
      </c>
      <c r="F118" s="1" t="s">
        <v>750</v>
      </c>
      <c r="G118">
        <v>2273</v>
      </c>
      <c r="H118" t="s">
        <v>52</v>
      </c>
      <c r="I118">
        <v>1</v>
      </c>
      <c r="J118" s="4">
        <v>308298.65999999997</v>
      </c>
      <c r="K118" s="4">
        <v>18263.27</v>
      </c>
      <c r="L118" s="4">
        <v>98525.02</v>
      </c>
      <c r="M118" s="4">
        <v>190786.02</v>
      </c>
      <c r="N118" s="4">
        <v>724.35</v>
      </c>
      <c r="O118" s="4">
        <v>308298.65999999997</v>
      </c>
      <c r="P118" t="s">
        <v>751</v>
      </c>
      <c r="Q118" s="1" t="s">
        <v>752</v>
      </c>
      <c r="R118" s="1" t="s">
        <v>54</v>
      </c>
      <c r="S118" s="1" t="s">
        <v>54</v>
      </c>
      <c r="T118" t="s">
        <v>97</v>
      </c>
      <c r="U118" t="s">
        <v>753</v>
      </c>
      <c r="V118" t="s">
        <v>68</v>
      </c>
      <c r="W118" t="s">
        <v>145</v>
      </c>
      <c r="X118">
        <v>989477397</v>
      </c>
      <c r="Z118" t="s">
        <v>54</v>
      </c>
      <c r="AA118" t="s">
        <v>54</v>
      </c>
      <c r="AB118" t="s">
        <v>68</v>
      </c>
      <c r="AC118" t="s">
        <v>145</v>
      </c>
      <c r="AD118" t="s">
        <v>54</v>
      </c>
      <c r="AE118">
        <v>24</v>
      </c>
      <c r="AF118">
        <v>0</v>
      </c>
      <c r="AG118">
        <v>13</v>
      </c>
      <c r="AH118">
        <v>11</v>
      </c>
      <c r="AI118">
        <v>1657.78</v>
      </c>
      <c r="AK118" s="2">
        <v>43061.763009259259</v>
      </c>
      <c r="AL118">
        <v>2273</v>
      </c>
      <c r="AM118" s="2">
        <v>45536</v>
      </c>
      <c r="AN118" s="4">
        <v>18263.27</v>
      </c>
      <c r="AO118" s="4">
        <v>98525.02</v>
      </c>
      <c r="AP118" s="4">
        <v>190786.02</v>
      </c>
      <c r="AQ118" s="4">
        <v>724.35</v>
      </c>
      <c r="AR118" s="4">
        <v>308298.65999999997</v>
      </c>
      <c r="AS118" t="s">
        <v>93</v>
      </c>
      <c r="AT118" t="s">
        <v>108</v>
      </c>
      <c r="AU118" t="s">
        <v>749</v>
      </c>
    </row>
    <row r="119" spans="1:50" hidden="1" x14ac:dyDescent="0.3">
      <c r="A119">
        <f t="shared" si="1"/>
        <v>969108</v>
      </c>
      <c r="B119">
        <f>+VLOOKUP(A119,'[1]ARE-PR-040'!$A$12:$A$136,1,FALSE)</f>
        <v>969108</v>
      </c>
      <c r="C119" s="1" t="s">
        <v>48</v>
      </c>
      <c r="D119" t="s">
        <v>49</v>
      </c>
      <c r="E119" t="s">
        <v>50</v>
      </c>
      <c r="F119" s="1" t="s">
        <v>754</v>
      </c>
      <c r="G119">
        <v>1654</v>
      </c>
      <c r="H119" t="s">
        <v>52</v>
      </c>
      <c r="I119">
        <v>1</v>
      </c>
      <c r="J119" s="4">
        <v>134475.68</v>
      </c>
      <c r="K119" s="4">
        <v>14485.58</v>
      </c>
      <c r="L119" s="4">
        <v>45653.74</v>
      </c>
      <c r="M119" s="4">
        <v>74282.820000000007</v>
      </c>
      <c r="N119" s="4">
        <v>53.54</v>
      </c>
      <c r="O119" s="4">
        <v>134475.68</v>
      </c>
      <c r="P119" t="s">
        <v>755</v>
      </c>
      <c r="Q119" s="1" t="s">
        <v>756</v>
      </c>
      <c r="R119" s="1" t="s">
        <v>757</v>
      </c>
      <c r="S119" s="1" t="s">
        <v>54</v>
      </c>
      <c r="T119" t="s">
        <v>97</v>
      </c>
      <c r="U119" t="s">
        <v>758</v>
      </c>
      <c r="V119" t="s">
        <v>58</v>
      </c>
      <c r="W119" t="s">
        <v>59</v>
      </c>
      <c r="X119">
        <v>978003978</v>
      </c>
      <c r="Z119" t="s">
        <v>54</v>
      </c>
      <c r="AA119" t="s">
        <v>54</v>
      </c>
      <c r="AB119" t="s">
        <v>58</v>
      </c>
      <c r="AC119" t="s">
        <v>59</v>
      </c>
      <c r="AD119" t="s">
        <v>54</v>
      </c>
      <c r="AE119">
        <v>24</v>
      </c>
      <c r="AF119">
        <v>0</v>
      </c>
      <c r="AG119">
        <v>11</v>
      </c>
      <c r="AH119">
        <v>13</v>
      </c>
      <c r="AI119">
        <v>1519.36</v>
      </c>
      <c r="AK119" s="2">
        <v>43689.618344907409</v>
      </c>
      <c r="AL119">
        <v>1654</v>
      </c>
      <c r="AM119" s="2">
        <v>45536</v>
      </c>
      <c r="AN119" s="4">
        <v>14485.58</v>
      </c>
      <c r="AO119" s="4">
        <v>45653.74</v>
      </c>
      <c r="AP119" s="4">
        <v>74282.820000000007</v>
      </c>
      <c r="AQ119" s="4">
        <v>53.54</v>
      </c>
      <c r="AR119" s="4">
        <v>134475.68</v>
      </c>
      <c r="AS119" t="s">
        <v>93</v>
      </c>
      <c r="AT119" t="s">
        <v>377</v>
      </c>
      <c r="AU119" t="s">
        <v>749</v>
      </c>
    </row>
    <row r="120" spans="1:50" x14ac:dyDescent="0.3">
      <c r="A120">
        <f t="shared" si="1"/>
        <v>1229305</v>
      </c>
      <c r="B120" t="e">
        <f>+VLOOKUP(A120,'[1]ARE-PR-040'!$A$12:$A$136,1,FALSE)</f>
        <v>#N/A</v>
      </c>
      <c r="C120" t="s">
        <v>62</v>
      </c>
      <c r="D120" t="s">
        <v>63</v>
      </c>
      <c r="E120" t="s">
        <v>50</v>
      </c>
      <c r="F120" s="3" t="s">
        <v>759</v>
      </c>
      <c r="G120">
        <v>265</v>
      </c>
      <c r="H120" t="s">
        <v>52</v>
      </c>
      <c r="I120">
        <v>1</v>
      </c>
      <c r="J120" s="4">
        <v>26814.44</v>
      </c>
      <c r="K120" s="4">
        <v>21291.67</v>
      </c>
      <c r="L120" s="4">
        <v>4627.2</v>
      </c>
      <c r="M120" s="4">
        <v>802.25</v>
      </c>
      <c r="N120" s="4">
        <v>93.32</v>
      </c>
      <c r="O120" s="4">
        <v>26814.44</v>
      </c>
      <c r="P120" t="s">
        <v>771</v>
      </c>
      <c r="Q120" t="s">
        <v>772</v>
      </c>
      <c r="R120" t="s">
        <v>54</v>
      </c>
      <c r="S120" t="s">
        <v>54</v>
      </c>
      <c r="U120" t="s">
        <v>795</v>
      </c>
      <c r="V120" t="s">
        <v>68</v>
      </c>
      <c r="W120" t="s">
        <v>145</v>
      </c>
      <c r="X120" t="s">
        <v>796</v>
      </c>
      <c r="Z120" t="s">
        <v>54</v>
      </c>
      <c r="AA120" t="s">
        <v>54</v>
      </c>
      <c r="AB120" t="s">
        <v>68</v>
      </c>
      <c r="AC120" t="s">
        <v>145</v>
      </c>
      <c r="AD120" t="s">
        <v>54</v>
      </c>
      <c r="AL120">
        <v>265</v>
      </c>
      <c r="AM120" s="2">
        <v>45536</v>
      </c>
      <c r="AN120" s="4">
        <v>21291.67</v>
      </c>
      <c r="AO120" s="4">
        <v>4627.2</v>
      </c>
      <c r="AP120" s="4">
        <v>802.25</v>
      </c>
      <c r="AQ120" s="4">
        <v>93.32</v>
      </c>
      <c r="AR120" s="4">
        <v>26814.44</v>
      </c>
    </row>
    <row r="121" spans="1:50" x14ac:dyDescent="0.3">
      <c r="A121">
        <f t="shared" si="1"/>
        <v>1186429</v>
      </c>
      <c r="B121" t="e">
        <f>+VLOOKUP(A121,'[1]ARE-PR-040'!$A$12:$A$136,1,FALSE)</f>
        <v>#N/A</v>
      </c>
      <c r="C121" t="s">
        <v>62</v>
      </c>
      <c r="D121" t="s">
        <v>63</v>
      </c>
      <c r="E121" t="s">
        <v>50</v>
      </c>
      <c r="F121" s="3" t="s">
        <v>760</v>
      </c>
      <c r="G121">
        <v>347</v>
      </c>
      <c r="H121" t="s">
        <v>52</v>
      </c>
      <c r="I121">
        <v>1</v>
      </c>
      <c r="J121" s="4">
        <v>26853.81</v>
      </c>
      <c r="K121" s="4">
        <v>20166.150000000001</v>
      </c>
      <c r="L121" s="4">
        <v>5643.96</v>
      </c>
      <c r="M121" s="4">
        <v>955.74</v>
      </c>
      <c r="N121" s="4">
        <v>87.96</v>
      </c>
      <c r="O121" s="4">
        <v>26853.81</v>
      </c>
      <c r="P121" t="s">
        <v>773</v>
      </c>
      <c r="Q121" t="s">
        <v>774</v>
      </c>
      <c r="R121" t="s">
        <v>54</v>
      </c>
      <c r="S121" t="s">
        <v>54</v>
      </c>
      <c r="U121" t="s">
        <v>797</v>
      </c>
      <c r="V121" t="s">
        <v>68</v>
      </c>
      <c r="W121" t="s">
        <v>68</v>
      </c>
      <c r="X121" t="s">
        <v>54</v>
      </c>
      <c r="Z121" t="s">
        <v>54</v>
      </c>
      <c r="AA121" t="s">
        <v>54</v>
      </c>
      <c r="AB121" t="s">
        <v>68</v>
      </c>
      <c r="AC121" t="s">
        <v>68</v>
      </c>
      <c r="AD121" t="s">
        <v>54</v>
      </c>
      <c r="AL121">
        <v>347</v>
      </c>
      <c r="AM121" s="2">
        <v>45536</v>
      </c>
      <c r="AN121" s="4">
        <v>20166.150000000001</v>
      </c>
      <c r="AO121" s="4">
        <v>5643.96</v>
      </c>
      <c r="AP121" s="4">
        <v>955.74</v>
      </c>
      <c r="AQ121" s="4">
        <v>87.96</v>
      </c>
      <c r="AR121" s="4">
        <v>26853.81</v>
      </c>
    </row>
    <row r="122" spans="1:50" x14ac:dyDescent="0.3">
      <c r="A122">
        <f t="shared" si="1"/>
        <v>1187170</v>
      </c>
      <c r="B122" t="e">
        <f>+VLOOKUP(A122,'[1]ARE-PR-040'!$A$12:$A$136,1,FALSE)</f>
        <v>#N/A</v>
      </c>
      <c r="C122" t="s">
        <v>62</v>
      </c>
      <c r="D122" t="s">
        <v>63</v>
      </c>
      <c r="E122" t="s">
        <v>50</v>
      </c>
      <c r="F122" s="3" t="s">
        <v>761</v>
      </c>
      <c r="G122">
        <v>457</v>
      </c>
      <c r="H122" t="s">
        <v>52</v>
      </c>
      <c r="I122">
        <v>1</v>
      </c>
      <c r="J122" s="4">
        <v>43798.68</v>
      </c>
      <c r="K122" s="4">
        <v>29205.41</v>
      </c>
      <c r="L122" s="4">
        <v>12419.59</v>
      </c>
      <c r="M122" s="4">
        <v>2043.17</v>
      </c>
      <c r="N122" s="4">
        <v>130.51</v>
      </c>
      <c r="O122" s="4">
        <v>43798.68</v>
      </c>
      <c r="P122" t="s">
        <v>775</v>
      </c>
      <c r="Q122" t="s">
        <v>776</v>
      </c>
      <c r="R122" t="s">
        <v>54</v>
      </c>
      <c r="S122" t="s">
        <v>54</v>
      </c>
      <c r="U122" t="s">
        <v>798</v>
      </c>
      <c r="V122" t="s">
        <v>68</v>
      </c>
      <c r="W122" t="s">
        <v>145</v>
      </c>
      <c r="X122" t="s">
        <v>799</v>
      </c>
      <c r="Z122" t="s">
        <v>54</v>
      </c>
      <c r="AA122" t="s">
        <v>54</v>
      </c>
      <c r="AB122" t="s">
        <v>68</v>
      </c>
      <c r="AC122" t="s">
        <v>145</v>
      </c>
      <c r="AD122" t="s">
        <v>54</v>
      </c>
      <c r="AL122">
        <v>457</v>
      </c>
      <c r="AM122" s="2">
        <v>45536</v>
      </c>
      <c r="AN122" s="4">
        <v>29205.41</v>
      </c>
      <c r="AO122" s="4">
        <v>12419.59</v>
      </c>
      <c r="AP122" s="4">
        <v>2043.17</v>
      </c>
      <c r="AQ122" s="4">
        <v>130.51</v>
      </c>
      <c r="AR122" s="4">
        <v>43798.68</v>
      </c>
    </row>
    <row r="123" spans="1:50" x14ac:dyDescent="0.3">
      <c r="A123">
        <f t="shared" si="1"/>
        <v>1209307</v>
      </c>
      <c r="B123" t="e">
        <f>+VLOOKUP(A123,'[1]ARE-PR-040'!$A$12:$A$136,1,FALSE)</f>
        <v>#N/A</v>
      </c>
      <c r="C123" t="s">
        <v>62</v>
      </c>
      <c r="D123" t="s">
        <v>63</v>
      </c>
      <c r="E123" t="s">
        <v>50</v>
      </c>
      <c r="F123" s="3" t="s">
        <v>762</v>
      </c>
      <c r="G123">
        <v>362</v>
      </c>
      <c r="H123" t="s">
        <v>52</v>
      </c>
      <c r="I123">
        <v>1</v>
      </c>
      <c r="J123" s="4">
        <v>36991.230000000003</v>
      </c>
      <c r="K123" s="4">
        <v>26255.65</v>
      </c>
      <c r="L123" s="4">
        <v>9222.0400000000009</v>
      </c>
      <c r="M123" s="4">
        <v>1398.39</v>
      </c>
      <c r="N123" s="4">
        <v>115.15</v>
      </c>
      <c r="O123" s="4">
        <v>36991.230000000003</v>
      </c>
      <c r="P123" t="s">
        <v>777</v>
      </c>
      <c r="Q123" t="s">
        <v>778</v>
      </c>
      <c r="R123" t="s">
        <v>54</v>
      </c>
      <c r="S123" t="s">
        <v>54</v>
      </c>
      <c r="U123" t="s">
        <v>800</v>
      </c>
      <c r="V123" t="s">
        <v>801</v>
      </c>
      <c r="W123" t="s">
        <v>802</v>
      </c>
      <c r="X123" t="s">
        <v>803</v>
      </c>
      <c r="Z123" t="s">
        <v>54</v>
      </c>
      <c r="AA123" t="s">
        <v>54</v>
      </c>
      <c r="AB123" t="s">
        <v>801</v>
      </c>
      <c r="AC123" t="s">
        <v>802</v>
      </c>
      <c r="AD123" t="s">
        <v>54</v>
      </c>
      <c r="AL123">
        <v>362</v>
      </c>
      <c r="AM123" s="2">
        <v>45536</v>
      </c>
      <c r="AN123" s="4">
        <v>26255.65</v>
      </c>
      <c r="AO123" s="4">
        <v>9222.0400000000009</v>
      </c>
      <c r="AP123" s="4">
        <v>1398.39</v>
      </c>
      <c r="AQ123" s="4">
        <v>115.15</v>
      </c>
      <c r="AR123" s="4">
        <v>36991.230000000003</v>
      </c>
    </row>
    <row r="124" spans="1:50" x14ac:dyDescent="0.3">
      <c r="A124">
        <f t="shared" si="1"/>
        <v>1198135</v>
      </c>
      <c r="B124" t="e">
        <f>+VLOOKUP(A124,'[1]ARE-PR-040'!$A$12:$A$136,1,FALSE)</f>
        <v>#N/A</v>
      </c>
      <c r="C124" t="s">
        <v>111</v>
      </c>
      <c r="D124" t="s">
        <v>112</v>
      </c>
      <c r="E124" t="s">
        <v>50</v>
      </c>
      <c r="F124" s="3" t="s">
        <v>763</v>
      </c>
      <c r="G124">
        <v>509</v>
      </c>
      <c r="H124" t="s">
        <v>52</v>
      </c>
      <c r="I124">
        <v>1</v>
      </c>
      <c r="J124" s="4">
        <v>54229.41</v>
      </c>
      <c r="K124" s="4">
        <v>33166.82</v>
      </c>
      <c r="L124" s="4">
        <v>18859.939999999999</v>
      </c>
      <c r="M124" s="4">
        <v>2051.61</v>
      </c>
      <c r="N124" s="4">
        <v>151.04</v>
      </c>
      <c r="O124" s="4">
        <v>54229.41</v>
      </c>
      <c r="P124" t="s">
        <v>779</v>
      </c>
      <c r="Q124" t="s">
        <v>780</v>
      </c>
      <c r="R124" t="s">
        <v>54</v>
      </c>
      <c r="S124" t="s">
        <v>54</v>
      </c>
      <c r="U124" t="s">
        <v>804</v>
      </c>
      <c r="V124" t="s">
        <v>68</v>
      </c>
      <c r="W124" t="s">
        <v>122</v>
      </c>
      <c r="X124" t="s">
        <v>805</v>
      </c>
      <c r="Z124" t="s">
        <v>54</v>
      </c>
      <c r="AA124" t="s">
        <v>54</v>
      </c>
      <c r="AB124" t="s">
        <v>68</v>
      </c>
      <c r="AC124" t="s">
        <v>122</v>
      </c>
      <c r="AD124" t="s">
        <v>54</v>
      </c>
      <c r="AL124">
        <v>509</v>
      </c>
      <c r="AM124" s="2">
        <v>45536</v>
      </c>
      <c r="AN124" s="4">
        <v>33166.82</v>
      </c>
      <c r="AO124" s="4">
        <v>18859.939999999999</v>
      </c>
      <c r="AP124" s="4">
        <v>2051.61</v>
      </c>
      <c r="AQ124" s="4">
        <v>151.04</v>
      </c>
      <c r="AR124" s="4">
        <v>54229.41</v>
      </c>
    </row>
    <row r="125" spans="1:50" x14ac:dyDescent="0.3">
      <c r="A125">
        <f t="shared" si="1"/>
        <v>1200507</v>
      </c>
      <c r="B125" t="e">
        <f>+VLOOKUP(A125,'[1]ARE-PR-040'!$A$12:$A$136,1,FALSE)</f>
        <v>#N/A</v>
      </c>
      <c r="C125" t="s">
        <v>111</v>
      </c>
      <c r="D125" t="s">
        <v>112</v>
      </c>
      <c r="E125" t="s">
        <v>50</v>
      </c>
      <c r="F125" s="3" t="s">
        <v>764</v>
      </c>
      <c r="G125">
        <v>356</v>
      </c>
      <c r="H125" t="s">
        <v>52</v>
      </c>
      <c r="I125">
        <v>1</v>
      </c>
      <c r="J125" s="4">
        <v>36650.839999999997</v>
      </c>
      <c r="K125" s="4">
        <v>25736.51</v>
      </c>
      <c r="L125" s="4">
        <v>8340.7000000000007</v>
      </c>
      <c r="M125" s="4">
        <v>2459.71</v>
      </c>
      <c r="N125" s="4">
        <v>113.92</v>
      </c>
      <c r="O125" s="4">
        <v>36650.839999999997</v>
      </c>
      <c r="P125" t="s">
        <v>781</v>
      </c>
      <c r="Q125" t="s">
        <v>782</v>
      </c>
      <c r="R125" t="s">
        <v>54</v>
      </c>
      <c r="S125" t="s">
        <v>54</v>
      </c>
      <c r="U125" t="s">
        <v>806</v>
      </c>
      <c r="V125" t="s">
        <v>68</v>
      </c>
      <c r="W125" t="s">
        <v>68</v>
      </c>
      <c r="X125" t="s">
        <v>807</v>
      </c>
      <c r="Z125" t="s">
        <v>54</v>
      </c>
      <c r="AA125" t="s">
        <v>54</v>
      </c>
      <c r="AB125" t="s">
        <v>68</v>
      </c>
      <c r="AC125" t="s">
        <v>68</v>
      </c>
      <c r="AD125" t="s">
        <v>54</v>
      </c>
      <c r="AL125">
        <v>356</v>
      </c>
      <c r="AM125" s="2">
        <v>45536</v>
      </c>
      <c r="AN125" s="4">
        <v>25736.51</v>
      </c>
      <c r="AO125" s="4">
        <v>8340.7000000000007</v>
      </c>
      <c r="AP125" s="4">
        <v>2459.71</v>
      </c>
      <c r="AQ125" s="4">
        <v>113.92</v>
      </c>
      <c r="AR125" s="4">
        <v>36650.839999999997</v>
      </c>
    </row>
    <row r="126" spans="1:50" x14ac:dyDescent="0.3">
      <c r="A126">
        <f t="shared" si="1"/>
        <v>1188803</v>
      </c>
      <c r="B126" t="e">
        <f>+VLOOKUP(A126,'[1]ARE-PR-040'!$A$12:$A$136,1,FALSE)</f>
        <v>#N/A</v>
      </c>
      <c r="C126" t="s">
        <v>48</v>
      </c>
      <c r="D126" t="s">
        <v>49</v>
      </c>
      <c r="E126" t="s">
        <v>50</v>
      </c>
      <c r="F126" s="3" t="s">
        <v>765</v>
      </c>
      <c r="G126">
        <v>369</v>
      </c>
      <c r="H126" t="s">
        <v>52</v>
      </c>
      <c r="I126">
        <v>1</v>
      </c>
      <c r="J126" s="4">
        <v>24876.26</v>
      </c>
      <c r="K126" s="4">
        <v>13000</v>
      </c>
      <c r="L126" s="4">
        <v>10160.23</v>
      </c>
      <c r="M126" s="4">
        <v>1575.63</v>
      </c>
      <c r="N126" s="4">
        <v>140.4</v>
      </c>
      <c r="O126" s="4">
        <v>24876.26</v>
      </c>
      <c r="P126" t="s">
        <v>783</v>
      </c>
      <c r="Q126" t="s">
        <v>784</v>
      </c>
      <c r="R126" t="s">
        <v>54</v>
      </c>
      <c r="S126" t="s">
        <v>54</v>
      </c>
      <c r="U126" t="s">
        <v>808</v>
      </c>
      <c r="V126" t="s">
        <v>58</v>
      </c>
      <c r="W126" t="s">
        <v>290</v>
      </c>
      <c r="X126" t="s">
        <v>809</v>
      </c>
      <c r="Y126" t="s">
        <v>819</v>
      </c>
      <c r="Z126" t="s">
        <v>820</v>
      </c>
      <c r="AA126" t="s">
        <v>821</v>
      </c>
      <c r="AB126" t="s">
        <v>58</v>
      </c>
      <c r="AC126" t="s">
        <v>290</v>
      </c>
      <c r="AD126" t="s">
        <v>822</v>
      </c>
      <c r="AL126">
        <v>369</v>
      </c>
      <c r="AM126" s="2">
        <v>45536</v>
      </c>
      <c r="AN126" s="4">
        <v>13000</v>
      </c>
      <c r="AO126" s="4">
        <v>10160.23</v>
      </c>
      <c r="AP126" s="4">
        <v>1575.63</v>
      </c>
      <c r="AQ126" s="4">
        <v>140.4</v>
      </c>
      <c r="AR126" s="4">
        <v>24876.26</v>
      </c>
    </row>
    <row r="127" spans="1:50" x14ac:dyDescent="0.3">
      <c r="A127">
        <f t="shared" si="1"/>
        <v>1172324</v>
      </c>
      <c r="B127" t="e">
        <f>+VLOOKUP(A127,'[1]ARE-PR-040'!$A$12:$A$136,1,FALSE)</f>
        <v>#N/A</v>
      </c>
      <c r="C127" t="s">
        <v>48</v>
      </c>
      <c r="D127" t="s">
        <v>49</v>
      </c>
      <c r="E127" t="s">
        <v>50</v>
      </c>
      <c r="F127" s="3" t="s">
        <v>766</v>
      </c>
      <c r="G127">
        <v>470</v>
      </c>
      <c r="H127" t="s">
        <v>52</v>
      </c>
      <c r="I127">
        <v>1</v>
      </c>
      <c r="J127" s="4">
        <v>59729.61</v>
      </c>
      <c r="K127" s="4">
        <v>30000</v>
      </c>
      <c r="L127" s="4">
        <v>24776.11</v>
      </c>
      <c r="M127" s="4">
        <v>4629.5</v>
      </c>
      <c r="N127" s="4">
        <v>324</v>
      </c>
      <c r="O127" s="4">
        <v>59729.61</v>
      </c>
      <c r="P127" t="s">
        <v>785</v>
      </c>
      <c r="Q127" t="s">
        <v>786</v>
      </c>
      <c r="R127" t="s">
        <v>54</v>
      </c>
      <c r="S127" t="s">
        <v>54</v>
      </c>
      <c r="U127" t="s">
        <v>810</v>
      </c>
      <c r="V127" t="s">
        <v>58</v>
      </c>
      <c r="W127" t="s">
        <v>58</v>
      </c>
      <c r="X127" t="s">
        <v>811</v>
      </c>
      <c r="Z127" t="s">
        <v>54</v>
      </c>
      <c r="AA127" t="s">
        <v>54</v>
      </c>
      <c r="AB127" t="s">
        <v>58</v>
      </c>
      <c r="AC127" t="s">
        <v>58</v>
      </c>
      <c r="AD127" t="s">
        <v>54</v>
      </c>
      <c r="AL127">
        <v>470</v>
      </c>
      <c r="AM127" s="2">
        <v>45536</v>
      </c>
      <c r="AN127" s="4">
        <v>30000</v>
      </c>
      <c r="AO127" s="4">
        <v>24776.11</v>
      </c>
      <c r="AP127" s="4">
        <v>4629.5</v>
      </c>
      <c r="AQ127" s="4">
        <v>324</v>
      </c>
      <c r="AR127" s="4">
        <v>59729.61</v>
      </c>
    </row>
    <row r="128" spans="1:50" hidden="1" x14ac:dyDescent="0.3">
      <c r="A128">
        <f t="shared" si="1"/>
        <v>916575</v>
      </c>
      <c r="B128">
        <f>+VLOOKUP(A128,'[1]ARE-PR-040'!$A$12:$A$136,1,FALSE)</f>
        <v>916575</v>
      </c>
      <c r="C128" t="s">
        <v>69</v>
      </c>
      <c r="D128" t="s">
        <v>70</v>
      </c>
      <c r="E128" t="s">
        <v>50</v>
      </c>
      <c r="F128" s="3" t="s">
        <v>767</v>
      </c>
      <c r="G128">
        <v>1326</v>
      </c>
      <c r="H128" t="s">
        <v>52</v>
      </c>
      <c r="I128">
        <v>1</v>
      </c>
      <c r="J128" s="4">
        <v>69666.28</v>
      </c>
      <c r="K128" s="4">
        <v>10526.91</v>
      </c>
      <c r="L128" s="4">
        <v>15596.86</v>
      </c>
      <c r="M128" s="4">
        <v>43410.2</v>
      </c>
      <c r="N128" s="4">
        <v>132.31</v>
      </c>
      <c r="O128" s="4">
        <v>69666.28</v>
      </c>
      <c r="P128" t="s">
        <v>787</v>
      </c>
      <c r="Q128" t="s">
        <v>54</v>
      </c>
      <c r="R128" t="s">
        <v>788</v>
      </c>
      <c r="S128" t="s">
        <v>54</v>
      </c>
      <c r="U128" t="s">
        <v>812</v>
      </c>
      <c r="V128" t="s">
        <v>71</v>
      </c>
      <c r="W128" t="s">
        <v>71</v>
      </c>
      <c r="X128" t="s">
        <v>813</v>
      </c>
      <c r="Y128" t="s">
        <v>823</v>
      </c>
      <c r="Z128" t="s">
        <v>824</v>
      </c>
      <c r="AA128" t="s">
        <v>825</v>
      </c>
      <c r="AB128" t="s">
        <v>71</v>
      </c>
      <c r="AC128" t="s">
        <v>71</v>
      </c>
      <c r="AD128" t="s">
        <v>826</v>
      </c>
      <c r="AL128">
        <v>1326</v>
      </c>
      <c r="AM128" s="2">
        <v>45536</v>
      </c>
      <c r="AN128" s="4">
        <v>10526.91</v>
      </c>
      <c r="AO128" s="4">
        <v>15596.86</v>
      </c>
      <c r="AP128" s="4">
        <v>43410.2</v>
      </c>
      <c r="AQ128" s="4">
        <v>132.31</v>
      </c>
      <c r="AR128" s="4">
        <v>69666.28</v>
      </c>
    </row>
    <row r="129" spans="1:44" x14ac:dyDescent="0.3">
      <c r="A129">
        <f t="shared" si="1"/>
        <v>972035</v>
      </c>
      <c r="B129" t="e">
        <f>+VLOOKUP(A129,'[1]ARE-PR-040'!$A$12:$A$136,1,FALSE)</f>
        <v>#N/A</v>
      </c>
      <c r="C129" t="s">
        <v>69</v>
      </c>
      <c r="D129" t="s">
        <v>70</v>
      </c>
      <c r="E129" t="s">
        <v>50</v>
      </c>
      <c r="F129" s="3" t="s">
        <v>768</v>
      </c>
      <c r="G129">
        <v>1642</v>
      </c>
      <c r="H129" t="s">
        <v>52</v>
      </c>
      <c r="I129">
        <v>1</v>
      </c>
      <c r="J129" s="4">
        <v>100329.8</v>
      </c>
      <c r="K129" s="4">
        <v>984.47</v>
      </c>
      <c r="L129" s="4">
        <v>24684.34</v>
      </c>
      <c r="M129" s="4">
        <v>73924.25</v>
      </c>
      <c r="N129" s="4">
        <v>736.74</v>
      </c>
      <c r="O129" s="4">
        <v>100329.8</v>
      </c>
      <c r="P129" t="s">
        <v>789</v>
      </c>
      <c r="Q129" t="s">
        <v>790</v>
      </c>
      <c r="R129" t="s">
        <v>54</v>
      </c>
      <c r="S129" t="s">
        <v>54</v>
      </c>
      <c r="U129" t="s">
        <v>814</v>
      </c>
      <c r="V129" t="s">
        <v>71</v>
      </c>
      <c r="W129" t="s">
        <v>267</v>
      </c>
      <c r="X129" t="s">
        <v>815</v>
      </c>
      <c r="Z129" t="s">
        <v>54</v>
      </c>
      <c r="AA129" t="s">
        <v>54</v>
      </c>
      <c r="AB129" t="s">
        <v>71</v>
      </c>
      <c r="AC129" t="s">
        <v>267</v>
      </c>
      <c r="AD129" t="s">
        <v>54</v>
      </c>
      <c r="AL129">
        <v>1642</v>
      </c>
      <c r="AM129" s="2">
        <v>45536</v>
      </c>
      <c r="AN129" s="4">
        <v>984.47</v>
      </c>
      <c r="AO129" s="4">
        <v>24684.34</v>
      </c>
      <c r="AP129" s="4">
        <v>73924.25</v>
      </c>
      <c r="AQ129" s="4">
        <v>736.74</v>
      </c>
      <c r="AR129" s="4">
        <v>100329.8</v>
      </c>
    </row>
    <row r="130" spans="1:44" x14ac:dyDescent="0.3">
      <c r="A130">
        <f t="shared" si="1"/>
        <v>1241711</v>
      </c>
      <c r="B130" t="e">
        <f>+VLOOKUP(A130,'[1]ARE-PR-040'!$A$12:$A$136,1,FALSE)</f>
        <v>#N/A</v>
      </c>
      <c r="C130" t="s">
        <v>69</v>
      </c>
      <c r="D130" t="s">
        <v>70</v>
      </c>
      <c r="E130" t="s">
        <v>50</v>
      </c>
      <c r="F130" s="3" t="s">
        <v>769</v>
      </c>
      <c r="G130">
        <v>319</v>
      </c>
      <c r="H130" t="s">
        <v>52</v>
      </c>
      <c r="I130">
        <v>1</v>
      </c>
      <c r="J130" s="4">
        <v>23751.5</v>
      </c>
      <c r="K130" s="4">
        <v>19082.93</v>
      </c>
      <c r="L130" s="4">
        <v>4224.09</v>
      </c>
      <c r="M130" s="4">
        <v>356.79</v>
      </c>
      <c r="N130" s="4">
        <v>87.69</v>
      </c>
      <c r="O130" s="4">
        <v>23751.5</v>
      </c>
      <c r="P130" t="s">
        <v>791</v>
      </c>
      <c r="Q130" t="s">
        <v>792</v>
      </c>
      <c r="R130" t="s">
        <v>54</v>
      </c>
      <c r="S130" t="s">
        <v>54</v>
      </c>
      <c r="U130" t="s">
        <v>816</v>
      </c>
      <c r="V130" t="s">
        <v>71</v>
      </c>
      <c r="W130" t="s">
        <v>71</v>
      </c>
      <c r="X130" t="s">
        <v>54</v>
      </c>
      <c r="Y130" t="s">
        <v>827</v>
      </c>
      <c r="Z130" t="s">
        <v>828</v>
      </c>
      <c r="AA130" t="s">
        <v>829</v>
      </c>
      <c r="AB130" t="s">
        <v>71</v>
      </c>
      <c r="AC130" t="s">
        <v>71</v>
      </c>
      <c r="AD130" t="s">
        <v>54</v>
      </c>
      <c r="AL130">
        <v>319</v>
      </c>
      <c r="AM130" s="2">
        <v>45536</v>
      </c>
      <c r="AN130" s="4">
        <v>19082.93</v>
      </c>
      <c r="AO130" s="4">
        <v>4224.09</v>
      </c>
      <c r="AP130" s="4">
        <v>356.79</v>
      </c>
      <c r="AQ130" s="4">
        <v>87.69</v>
      </c>
      <c r="AR130" s="4">
        <v>23751.5</v>
      </c>
    </row>
    <row r="131" spans="1:44" x14ac:dyDescent="0.3">
      <c r="A131">
        <f t="shared" ref="A131" si="2">+F131*1</f>
        <v>1153094</v>
      </c>
      <c r="B131" t="e">
        <f>+VLOOKUP(A131,'[1]ARE-PR-040'!$A$12:$A$136,1,FALSE)</f>
        <v>#N/A</v>
      </c>
      <c r="C131" t="s">
        <v>69</v>
      </c>
      <c r="D131" t="s">
        <v>70</v>
      </c>
      <c r="E131" t="s">
        <v>50</v>
      </c>
      <c r="F131" s="3" t="s">
        <v>770</v>
      </c>
      <c r="G131">
        <v>519</v>
      </c>
      <c r="H131" t="s">
        <v>52</v>
      </c>
      <c r="I131">
        <v>1</v>
      </c>
      <c r="J131" s="4">
        <v>29755.34</v>
      </c>
      <c r="K131" s="4">
        <v>15044.89</v>
      </c>
      <c r="L131" s="4">
        <v>14099.55</v>
      </c>
      <c r="M131" s="4">
        <v>501.23</v>
      </c>
      <c r="N131" s="4">
        <v>109.67</v>
      </c>
      <c r="O131" s="4">
        <v>29755.34</v>
      </c>
      <c r="P131" t="s">
        <v>793</v>
      </c>
      <c r="Q131" t="s">
        <v>794</v>
      </c>
      <c r="R131" t="s">
        <v>54</v>
      </c>
      <c r="S131" t="s">
        <v>54</v>
      </c>
      <c r="U131" t="s">
        <v>817</v>
      </c>
      <c r="V131" t="s">
        <v>71</v>
      </c>
      <c r="W131" t="s">
        <v>152</v>
      </c>
      <c r="X131" t="s">
        <v>818</v>
      </c>
      <c r="Z131" t="s">
        <v>54</v>
      </c>
      <c r="AA131" t="s">
        <v>54</v>
      </c>
      <c r="AB131" t="s">
        <v>71</v>
      </c>
      <c r="AC131" t="s">
        <v>152</v>
      </c>
      <c r="AD131" t="s">
        <v>54</v>
      </c>
      <c r="AL131">
        <v>519</v>
      </c>
      <c r="AM131" s="2">
        <v>45536</v>
      </c>
      <c r="AN131" s="4">
        <v>15044.89</v>
      </c>
      <c r="AO131" s="4">
        <v>14099.55</v>
      </c>
      <c r="AP131" s="4">
        <v>501.23</v>
      </c>
      <c r="AQ131" s="4">
        <v>109.67</v>
      </c>
      <c r="AR131" s="4">
        <v>29755.34</v>
      </c>
    </row>
  </sheetData>
  <autoFilter ref="B1:AX131" xr:uid="{7BC9791C-B833-401D-BD14-26C4251AA621}">
    <filterColumn colId="0">
      <filters>
        <filter val="#N/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Cuentas_20240901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 Sotomayor Romo</dc:creator>
  <cp:lastModifiedBy>Dino Sotomayor Romo</cp:lastModifiedBy>
  <dcterms:created xsi:type="dcterms:W3CDTF">2024-10-15T13:39:01Z</dcterms:created>
  <dcterms:modified xsi:type="dcterms:W3CDTF">2024-10-31T14:05:08Z</dcterms:modified>
</cp:coreProperties>
</file>